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Controle de Férias" sheetId="2" r:id="rId1"/>
    <sheet name="Planejador de Férias" sheetId="3" r:id="rId2"/>
    <sheet name="Resumo" sheetId="4" r:id="rId3"/>
    <sheet name="Cálculo" sheetId="5" r:id="rId4"/>
    <sheet name="Paleta" sheetId="6" r:id="rId5"/>
  </sheets>
  <definedNames>
    <definedName name="NativeTimeline_Data_inicial_de_Féria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ii9ewKm1eGD0X8DYfctcY3JubtLA=="/>
    </ext>
  </extLst>
</workbook>
</file>

<file path=xl/calcChain.xml><?xml version="1.0" encoding="utf-8"?>
<calcChain xmlns="http://schemas.openxmlformats.org/spreadsheetml/2006/main">
  <c r="N5" i="5" l="1"/>
  <c r="H4" i="5"/>
  <c r="H8" i="3"/>
  <c r="E8" i="3"/>
  <c r="H7" i="3"/>
  <c r="E7" i="3"/>
  <c r="H6" i="3"/>
  <c r="E6" i="3"/>
  <c r="H5" i="3"/>
  <c r="E5" i="3"/>
  <c r="H4" i="3"/>
  <c r="E4" i="3"/>
  <c r="H3" i="3"/>
  <c r="E3" i="3"/>
  <c r="H2" i="3"/>
  <c r="E2" i="3"/>
  <c r="A2" i="3"/>
  <c r="A3" i="3" s="1"/>
  <c r="A4" i="3" s="1"/>
  <c r="A5" i="3" s="1"/>
  <c r="A6" i="3" s="1"/>
  <c r="A7" i="3" s="1"/>
  <c r="A8" i="3" s="1"/>
  <c r="K1" i="3" a="1"/>
  <c r="K7" i="3" s="1"/>
  <c r="F15" i="2"/>
  <c r="J15" i="2" s="1"/>
  <c r="N15" i="2" s="1"/>
  <c r="R15" i="2" s="1"/>
  <c r="V15" i="2" s="1"/>
  <c r="Z15" i="2" s="1"/>
  <c r="AD15" i="2" s="1"/>
  <c r="AH15" i="2" s="1"/>
  <c r="AL15" i="2" s="1"/>
  <c r="AP15" i="2" s="1"/>
  <c r="AT15" i="2" s="1"/>
  <c r="AX15" i="2" s="1"/>
  <c r="BB15" i="2" s="1"/>
  <c r="BF15" i="2" s="1"/>
  <c r="BJ15" i="2" s="1"/>
  <c r="BN15" i="2" s="1"/>
  <c r="BR15" i="2" s="1"/>
  <c r="BV15" i="2" s="1"/>
  <c r="BZ15" i="2" s="1"/>
  <c r="CD15" i="2" s="1"/>
  <c r="E15" i="2"/>
  <c r="E14" i="2"/>
  <c r="F14" i="2" s="1"/>
  <c r="J14" i="2" s="1"/>
  <c r="N14" i="2" s="1"/>
  <c r="R14" i="2" s="1"/>
  <c r="V14" i="2" s="1"/>
  <c r="Z14" i="2" s="1"/>
  <c r="AD14" i="2" s="1"/>
  <c r="AH14" i="2" s="1"/>
  <c r="AL14" i="2" s="1"/>
  <c r="AP14" i="2" s="1"/>
  <c r="AT14" i="2" s="1"/>
  <c r="AX14" i="2" s="1"/>
  <c r="BB14" i="2" s="1"/>
  <c r="BF14" i="2" s="1"/>
  <c r="BJ14" i="2" s="1"/>
  <c r="BN14" i="2" s="1"/>
  <c r="BR14" i="2" s="1"/>
  <c r="BV14" i="2" s="1"/>
  <c r="BZ14" i="2" s="1"/>
  <c r="CD14" i="2" s="1"/>
  <c r="F13" i="2"/>
  <c r="J13" i="2" s="1"/>
  <c r="N13" i="2" s="1"/>
  <c r="R13" i="2" s="1"/>
  <c r="V13" i="2" s="1"/>
  <c r="Z13" i="2" s="1"/>
  <c r="AD13" i="2" s="1"/>
  <c r="AH13" i="2" s="1"/>
  <c r="AL13" i="2" s="1"/>
  <c r="AP13" i="2" s="1"/>
  <c r="AT13" i="2" s="1"/>
  <c r="AX13" i="2" s="1"/>
  <c r="BB13" i="2" s="1"/>
  <c r="BF13" i="2" s="1"/>
  <c r="BJ13" i="2" s="1"/>
  <c r="BN13" i="2" s="1"/>
  <c r="BR13" i="2" s="1"/>
  <c r="BV13" i="2" s="1"/>
  <c r="BZ13" i="2" s="1"/>
  <c r="CD13" i="2" s="1"/>
  <c r="E13" i="2"/>
  <c r="E12" i="2"/>
  <c r="F11" i="2"/>
  <c r="J11" i="2" s="1"/>
  <c r="N11" i="2" s="1"/>
  <c r="R11" i="2" s="1"/>
  <c r="E11" i="2"/>
  <c r="F10" i="2"/>
  <c r="E10" i="2"/>
  <c r="E9" i="2"/>
  <c r="F9" i="2" s="1"/>
  <c r="C5" i="2"/>
  <c r="BD14" i="2" s="1"/>
  <c r="BC14" i="2" s="1"/>
  <c r="BE14" i="2" s="1"/>
  <c r="H10" i="2" l="1"/>
  <c r="G10" i="2" s="1"/>
  <c r="I10" i="2" s="1"/>
  <c r="H11" i="2"/>
  <c r="G11" i="2" s="1"/>
  <c r="I11" i="2" s="1"/>
  <c r="AZ14" i="2"/>
  <c r="AY14" i="2" s="1"/>
  <c r="BA14" i="2" s="1"/>
  <c r="L9" i="2"/>
  <c r="K9" i="2" s="1"/>
  <c r="M9" i="2" s="1"/>
  <c r="AN14" i="2"/>
  <c r="AM14" i="2" s="1"/>
  <c r="AO14" i="2" s="1"/>
  <c r="H9" i="2"/>
  <c r="G9" i="2" s="1"/>
  <c r="I9" i="2" s="1"/>
  <c r="H12" i="2"/>
  <c r="G12" i="2" s="1"/>
  <c r="I12" i="2" s="1"/>
  <c r="AJ14" i="2"/>
  <c r="AI14" i="2" s="1"/>
  <c r="AK14" i="2" s="1"/>
  <c r="L10" i="2"/>
  <c r="K10" i="2" s="1"/>
  <c r="M10" i="2" s="1"/>
  <c r="V11" i="2"/>
  <c r="Z11" i="2" s="1"/>
  <c r="AD11" i="2" s="1"/>
  <c r="AH11" i="2" s="1"/>
  <c r="X11" i="2"/>
  <c r="W11" i="2" s="1"/>
  <c r="Y11" i="2" s="1"/>
  <c r="BP14" i="2"/>
  <c r="BO14" i="2" s="1"/>
  <c r="BQ14" i="2" s="1"/>
  <c r="J10" i="2"/>
  <c r="F12" i="2"/>
  <c r="H14" i="2"/>
  <c r="G14" i="2" s="1"/>
  <c r="BT14" i="2"/>
  <c r="BS14" i="2" s="1"/>
  <c r="BU14" i="2" s="1"/>
  <c r="J9" i="2"/>
  <c r="N9" i="2" s="1"/>
  <c r="R9" i="2" s="1"/>
  <c r="T14" i="2"/>
  <c r="S14" i="2" s="1"/>
  <c r="U14" i="2" s="1"/>
  <c r="CF14" i="2"/>
  <c r="CE14" i="2" s="1"/>
  <c r="CG14" i="2" s="1"/>
  <c r="X14" i="2"/>
  <c r="W14" i="2" s="1"/>
  <c r="Y14" i="2" s="1"/>
  <c r="CF15" i="2"/>
  <c r="CE15" i="2" s="1"/>
  <c r="CG15" i="2" s="1"/>
  <c r="L11" i="2"/>
  <c r="K11" i="2" s="1"/>
  <c r="M11" i="2" s="1"/>
  <c r="AB11" i="2"/>
  <c r="AA11" i="2" s="1"/>
  <c r="AC11" i="2" s="1"/>
  <c r="H13" i="2"/>
  <c r="G13" i="2" s="1"/>
  <c r="X13" i="2"/>
  <c r="W13" i="2" s="1"/>
  <c r="Y13" i="2" s="1"/>
  <c r="AN13" i="2"/>
  <c r="AM13" i="2" s="1"/>
  <c r="AO13" i="2" s="1"/>
  <c r="BD13" i="2"/>
  <c r="BC13" i="2" s="1"/>
  <c r="BE13" i="2" s="1"/>
  <c r="BT13" i="2"/>
  <c r="BS13" i="2" s="1"/>
  <c r="BU13" i="2" s="1"/>
  <c r="P11" i="2"/>
  <c r="O11" i="2" s="1"/>
  <c r="Q11" i="2" s="1"/>
  <c r="AF11" i="2"/>
  <c r="AE11" i="2" s="1"/>
  <c r="AG11" i="2" s="1"/>
  <c r="L13" i="2"/>
  <c r="K13" i="2" s="1"/>
  <c r="M13" i="2" s="1"/>
  <c r="AB13" i="2"/>
  <c r="AA13" i="2" s="1"/>
  <c r="AC13" i="2" s="1"/>
  <c r="AR13" i="2"/>
  <c r="AQ13" i="2" s="1"/>
  <c r="AS13" i="2" s="1"/>
  <c r="BH13" i="2"/>
  <c r="BG13" i="2" s="1"/>
  <c r="BI13" i="2" s="1"/>
  <c r="BX13" i="2"/>
  <c r="BW13" i="2" s="1"/>
  <c r="BY13" i="2" s="1"/>
  <c r="H15" i="2"/>
  <c r="G15" i="2" s="1"/>
  <c r="X15" i="2"/>
  <c r="W15" i="2" s="1"/>
  <c r="Y15" i="2" s="1"/>
  <c r="AN15" i="2"/>
  <c r="AM15" i="2" s="1"/>
  <c r="AO15" i="2" s="1"/>
  <c r="BD15" i="2"/>
  <c r="BC15" i="2" s="1"/>
  <c r="BE15" i="2" s="1"/>
  <c r="BT15" i="2"/>
  <c r="BS15" i="2" s="1"/>
  <c r="BU15" i="2" s="1"/>
  <c r="K2" i="3"/>
  <c r="K1" i="3"/>
  <c r="K3" i="3"/>
  <c r="AB14" i="2"/>
  <c r="AA14" i="2" s="1"/>
  <c r="AC14" i="2" s="1"/>
  <c r="K4" i="3"/>
  <c r="L14" i="2"/>
  <c r="K14" i="2" s="1"/>
  <c r="M14" i="2" s="1"/>
  <c r="AR14" i="2"/>
  <c r="AQ14" i="2" s="1"/>
  <c r="AS14" i="2" s="1"/>
  <c r="BH14" i="2"/>
  <c r="BG14" i="2" s="1"/>
  <c r="BI14" i="2" s="1"/>
  <c r="BX14" i="2"/>
  <c r="BW14" i="2" s="1"/>
  <c r="BY14" i="2" s="1"/>
  <c r="K5" i="3"/>
  <c r="T11" i="2"/>
  <c r="S11" i="2" s="1"/>
  <c r="U11" i="2" s="1"/>
  <c r="AJ11" i="2"/>
  <c r="AI11" i="2" s="1"/>
  <c r="AK11" i="2" s="1"/>
  <c r="P13" i="2"/>
  <c r="O13" i="2" s="1"/>
  <c r="Q13" i="2" s="1"/>
  <c r="AF13" i="2"/>
  <c r="AE13" i="2" s="1"/>
  <c r="AG13" i="2" s="1"/>
  <c r="AV13" i="2"/>
  <c r="AU13" i="2" s="1"/>
  <c r="AW13" i="2" s="1"/>
  <c r="BL13" i="2"/>
  <c r="BK13" i="2" s="1"/>
  <c r="BM13" i="2" s="1"/>
  <c r="CB13" i="2"/>
  <c r="CA13" i="2" s="1"/>
  <c r="CC13" i="2" s="1"/>
  <c r="L15" i="2"/>
  <c r="K15" i="2" s="1"/>
  <c r="M15" i="2" s="1"/>
  <c r="AB15" i="2"/>
  <c r="AA15" i="2" s="1"/>
  <c r="AC15" i="2" s="1"/>
  <c r="AR15" i="2"/>
  <c r="AQ15" i="2" s="1"/>
  <c r="AS15" i="2" s="1"/>
  <c r="BH15" i="2"/>
  <c r="BG15" i="2" s="1"/>
  <c r="BI15" i="2" s="1"/>
  <c r="BX15" i="2"/>
  <c r="BW15" i="2" s="1"/>
  <c r="BY15" i="2" s="1"/>
  <c r="K6" i="3"/>
  <c r="P14" i="2"/>
  <c r="O14" i="2" s="1"/>
  <c r="Q14" i="2" s="1"/>
  <c r="AF14" i="2"/>
  <c r="AE14" i="2" s="1"/>
  <c r="AG14" i="2" s="1"/>
  <c r="AV14" i="2"/>
  <c r="AU14" i="2" s="1"/>
  <c r="AW14" i="2" s="1"/>
  <c r="BL14" i="2"/>
  <c r="BK14" i="2" s="1"/>
  <c r="BM14" i="2" s="1"/>
  <c r="CB14" i="2"/>
  <c r="CA14" i="2" s="1"/>
  <c r="CC14" i="2" s="1"/>
  <c r="AJ13" i="2"/>
  <c r="AI13" i="2" s="1"/>
  <c r="AK13" i="2" s="1"/>
  <c r="AZ13" i="2"/>
  <c r="AY13" i="2" s="1"/>
  <c r="BA13" i="2" s="1"/>
  <c r="BP13" i="2"/>
  <c r="BO13" i="2" s="1"/>
  <c r="BQ13" i="2" s="1"/>
  <c r="CF13" i="2"/>
  <c r="CE13" i="2" s="1"/>
  <c r="CG13" i="2" s="1"/>
  <c r="P15" i="2"/>
  <c r="O15" i="2" s="1"/>
  <c r="Q15" i="2" s="1"/>
  <c r="AF15" i="2"/>
  <c r="AE15" i="2" s="1"/>
  <c r="AG15" i="2" s="1"/>
  <c r="AV15" i="2"/>
  <c r="AU15" i="2" s="1"/>
  <c r="AW15" i="2" s="1"/>
  <c r="BL15" i="2"/>
  <c r="BK15" i="2" s="1"/>
  <c r="BM15" i="2" s="1"/>
  <c r="CB15" i="2"/>
  <c r="CA15" i="2" s="1"/>
  <c r="CC15" i="2" s="1"/>
  <c r="T15" i="2"/>
  <c r="S15" i="2" s="1"/>
  <c r="U15" i="2" s="1"/>
  <c r="AJ15" i="2"/>
  <c r="AI15" i="2" s="1"/>
  <c r="AK15" i="2" s="1"/>
  <c r="AZ15" i="2"/>
  <c r="AY15" i="2" s="1"/>
  <c r="BA15" i="2" s="1"/>
  <c r="BP15" i="2"/>
  <c r="BO15" i="2" s="1"/>
  <c r="BQ15" i="2" s="1"/>
  <c r="C11" i="2" l="1"/>
  <c r="I14" i="2"/>
  <c r="C14" i="2" s="1"/>
  <c r="I13" i="2"/>
  <c r="C13" i="2" s="1"/>
  <c r="T13" i="2" s="1"/>
  <c r="S13" i="2" s="1"/>
  <c r="U13" i="2" s="1"/>
  <c r="J12" i="2"/>
  <c r="L12" i="2"/>
  <c r="K12" i="2" s="1"/>
  <c r="M12" i="2" s="1"/>
  <c r="N10" i="2"/>
  <c r="P10" i="2"/>
  <c r="O10" i="2" s="1"/>
  <c r="Q10" i="2" s="1"/>
  <c r="V9" i="2"/>
  <c r="X9" i="2"/>
  <c r="W9" i="2" s="1"/>
  <c r="Y9" i="2" s="1"/>
  <c r="AN11" i="2"/>
  <c r="AM11" i="2" s="1"/>
  <c r="AO11" i="2" s="1"/>
  <c r="AL11" i="2"/>
  <c r="P9" i="2"/>
  <c r="O9" i="2" s="1"/>
  <c r="Q9" i="2" s="1"/>
  <c r="T9" i="2"/>
  <c r="S9" i="2" s="1"/>
  <c r="U9" i="2" s="1"/>
  <c r="I15" i="2"/>
  <c r="C15" i="2" s="1"/>
  <c r="Z9" i="2" l="1"/>
  <c r="AB9" i="2"/>
  <c r="AA9" i="2" s="1"/>
  <c r="AC9" i="2" s="1"/>
  <c r="C9" i="2"/>
  <c r="R10" i="2"/>
  <c r="T10" i="2"/>
  <c r="S10" i="2" s="1"/>
  <c r="U10" i="2" s="1"/>
  <c r="N12" i="2"/>
  <c r="P12" i="2"/>
  <c r="O12" i="2" s="1"/>
  <c r="Q12" i="2" s="1"/>
  <c r="AP11" i="2"/>
  <c r="AR11" i="2"/>
  <c r="AQ11" i="2" s="1"/>
  <c r="AS11" i="2" s="1"/>
  <c r="C10" i="2" l="1"/>
  <c r="AT11" i="2"/>
  <c r="AV11" i="2"/>
  <c r="AU11" i="2" s="1"/>
  <c r="AW11" i="2" s="1"/>
  <c r="R12" i="2"/>
  <c r="T12" i="2"/>
  <c r="S12" i="2" s="1"/>
  <c r="U12" i="2" s="1"/>
  <c r="C12" i="2" s="1"/>
  <c r="X10" i="2"/>
  <c r="W10" i="2" s="1"/>
  <c r="Y10" i="2" s="1"/>
  <c r="V10" i="2"/>
  <c r="AD9" i="2"/>
  <c r="AF9" i="2"/>
  <c r="AE9" i="2" s="1"/>
  <c r="AG9" i="2" s="1"/>
  <c r="AH9" i="2" l="1"/>
  <c r="AJ9" i="2"/>
  <c r="AI9" i="2" s="1"/>
  <c r="AK9" i="2" s="1"/>
  <c r="Z10" i="2"/>
  <c r="AB10" i="2"/>
  <c r="AA10" i="2" s="1"/>
  <c r="AC10" i="2" s="1"/>
  <c r="X12" i="2"/>
  <c r="W12" i="2" s="1"/>
  <c r="Y12" i="2" s="1"/>
  <c r="V12" i="2"/>
  <c r="AX11" i="2"/>
  <c r="AZ11" i="2"/>
  <c r="AY11" i="2" s="1"/>
  <c r="BA11" i="2" s="1"/>
  <c r="Z12" i="2" l="1"/>
  <c r="AB12" i="2"/>
  <c r="AA12" i="2" s="1"/>
  <c r="AC12" i="2" s="1"/>
  <c r="AD10" i="2"/>
  <c r="AF10" i="2"/>
  <c r="AE10" i="2" s="1"/>
  <c r="AG10" i="2" s="1"/>
  <c r="BD11" i="2"/>
  <c r="BC11" i="2" s="1"/>
  <c r="BE11" i="2" s="1"/>
  <c r="BB11" i="2"/>
  <c r="AL9" i="2"/>
  <c r="AN9" i="2"/>
  <c r="AM9" i="2" s="1"/>
  <c r="AO9" i="2" s="1"/>
  <c r="AP9" i="2" l="1"/>
  <c r="AR9" i="2"/>
  <c r="AQ9" i="2" s="1"/>
  <c r="AS9" i="2" s="1"/>
  <c r="BF11" i="2"/>
  <c r="BH11" i="2"/>
  <c r="BG11" i="2" s="1"/>
  <c r="BI11" i="2" s="1"/>
  <c r="AH10" i="2"/>
  <c r="AJ10" i="2"/>
  <c r="AI10" i="2" s="1"/>
  <c r="AK10" i="2" s="1"/>
  <c r="AD12" i="2"/>
  <c r="AF12" i="2"/>
  <c r="AE12" i="2" s="1"/>
  <c r="AG12" i="2" s="1"/>
  <c r="AH12" i="2" l="1"/>
  <c r="AJ12" i="2"/>
  <c r="AI12" i="2" s="1"/>
  <c r="AK12" i="2" s="1"/>
  <c r="AL10" i="2"/>
  <c r="AN10" i="2"/>
  <c r="AM10" i="2" s="1"/>
  <c r="AO10" i="2" s="1"/>
  <c r="BJ11" i="2"/>
  <c r="BL11" i="2"/>
  <c r="BK11" i="2" s="1"/>
  <c r="BM11" i="2" s="1"/>
  <c r="AT9" i="2"/>
  <c r="AV9" i="2"/>
  <c r="AU9" i="2" s="1"/>
  <c r="AW9" i="2" s="1"/>
  <c r="BN11" i="2" l="1"/>
  <c r="BP11" i="2"/>
  <c r="BO11" i="2" s="1"/>
  <c r="BQ11" i="2" s="1"/>
  <c r="AR10" i="2"/>
  <c r="AQ10" i="2" s="1"/>
  <c r="AS10" i="2" s="1"/>
  <c r="AP10" i="2"/>
  <c r="AX9" i="2"/>
  <c r="AZ9" i="2"/>
  <c r="AY9" i="2" s="1"/>
  <c r="BA9" i="2" s="1"/>
  <c r="AL12" i="2"/>
  <c r="AN12" i="2"/>
  <c r="AM12" i="2" s="1"/>
  <c r="AO12" i="2" s="1"/>
  <c r="BB9" i="2" l="1"/>
  <c r="BD9" i="2"/>
  <c r="BC9" i="2" s="1"/>
  <c r="BE9" i="2" s="1"/>
  <c r="AT10" i="2"/>
  <c r="AV10" i="2"/>
  <c r="AU10" i="2" s="1"/>
  <c r="AW10" i="2" s="1"/>
  <c r="AP12" i="2"/>
  <c r="AR12" i="2"/>
  <c r="AQ12" i="2" s="1"/>
  <c r="AS12" i="2" s="1"/>
  <c r="BR11" i="2"/>
  <c r="BT11" i="2"/>
  <c r="BS11" i="2" s="1"/>
  <c r="BU11" i="2" s="1"/>
  <c r="BV11" i="2" l="1"/>
  <c r="BX11" i="2"/>
  <c r="BW11" i="2" s="1"/>
  <c r="BY11" i="2" s="1"/>
  <c r="AT12" i="2"/>
  <c r="AV12" i="2"/>
  <c r="AU12" i="2" s="1"/>
  <c r="AW12" i="2" s="1"/>
  <c r="AX10" i="2"/>
  <c r="AZ10" i="2"/>
  <c r="AY10" i="2" s="1"/>
  <c r="BA10" i="2" s="1"/>
  <c r="BH9" i="2"/>
  <c r="BG9" i="2" s="1"/>
  <c r="BI9" i="2" s="1"/>
  <c r="BF9" i="2"/>
  <c r="BD10" i="2" l="1"/>
  <c r="BC10" i="2" s="1"/>
  <c r="BE10" i="2" s="1"/>
  <c r="BB10" i="2"/>
  <c r="AX12" i="2"/>
  <c r="AZ12" i="2"/>
  <c r="AY12" i="2" s="1"/>
  <c r="BA12" i="2" s="1"/>
  <c r="BJ9" i="2"/>
  <c r="BL9" i="2"/>
  <c r="BK9" i="2" s="1"/>
  <c r="BM9" i="2" s="1"/>
  <c r="BZ11" i="2"/>
  <c r="CB11" i="2"/>
  <c r="CA11" i="2" s="1"/>
  <c r="CC11" i="2" s="1"/>
  <c r="CD11" i="2" l="1"/>
  <c r="CF11" i="2"/>
  <c r="CE11" i="2" s="1"/>
  <c r="CG11" i="2" s="1"/>
  <c r="BN9" i="2"/>
  <c r="BP9" i="2"/>
  <c r="BO9" i="2" s="1"/>
  <c r="BQ9" i="2" s="1"/>
  <c r="BD12" i="2"/>
  <c r="BC12" i="2" s="1"/>
  <c r="BE12" i="2" s="1"/>
  <c r="BB12" i="2"/>
  <c r="BH10" i="2"/>
  <c r="BG10" i="2" s="1"/>
  <c r="BI10" i="2" s="1"/>
  <c r="BF10" i="2"/>
  <c r="BF12" i="2" l="1"/>
  <c r="BH12" i="2"/>
  <c r="BG12" i="2" s="1"/>
  <c r="BI12" i="2" s="1"/>
  <c r="BJ10" i="2"/>
  <c r="BL10" i="2"/>
  <c r="BK10" i="2" s="1"/>
  <c r="BM10" i="2" s="1"/>
  <c r="BR9" i="2"/>
  <c r="BT9" i="2"/>
  <c r="BS9" i="2" s="1"/>
  <c r="BU9" i="2" s="1"/>
  <c r="BV9" i="2" l="1"/>
  <c r="BX9" i="2"/>
  <c r="BW9" i="2" s="1"/>
  <c r="BY9" i="2" s="1"/>
  <c r="BN10" i="2"/>
  <c r="BP10" i="2"/>
  <c r="BO10" i="2" s="1"/>
  <c r="BQ10" i="2" s="1"/>
  <c r="BJ12" i="2"/>
  <c r="BL12" i="2"/>
  <c r="BK12" i="2" s="1"/>
  <c r="BM12" i="2" s="1"/>
  <c r="BN12" i="2" l="1"/>
  <c r="BP12" i="2"/>
  <c r="BO12" i="2" s="1"/>
  <c r="BQ12" i="2" s="1"/>
  <c r="BT10" i="2"/>
  <c r="BS10" i="2" s="1"/>
  <c r="BU10" i="2" s="1"/>
  <c r="BR10" i="2"/>
  <c r="BZ9" i="2"/>
  <c r="CB9" i="2"/>
  <c r="CA9" i="2" s="1"/>
  <c r="CC9" i="2" s="1"/>
  <c r="CD9" i="2" l="1"/>
  <c r="CF9" i="2"/>
  <c r="CE9" i="2" s="1"/>
  <c r="CG9" i="2" s="1"/>
  <c r="BV10" i="2"/>
  <c r="BX10" i="2"/>
  <c r="BW10" i="2" s="1"/>
  <c r="BY10" i="2" s="1"/>
  <c r="BT12" i="2"/>
  <c r="BS12" i="2" s="1"/>
  <c r="BU12" i="2" s="1"/>
  <c r="BR12" i="2"/>
  <c r="BV12" i="2" l="1"/>
  <c r="BX12" i="2"/>
  <c r="BW12" i="2" s="1"/>
  <c r="BY12" i="2" s="1"/>
  <c r="BZ10" i="2"/>
  <c r="CB10" i="2"/>
  <c r="CA10" i="2" s="1"/>
  <c r="CC10" i="2" s="1"/>
  <c r="CD10" i="2" l="1"/>
  <c r="CF10" i="2"/>
  <c r="CE10" i="2" s="1"/>
  <c r="CG10" i="2" s="1"/>
  <c r="BZ12" i="2"/>
  <c r="CB12" i="2"/>
  <c r="CA12" i="2" s="1"/>
  <c r="CC12" i="2" s="1"/>
  <c r="CD12" i="2" l="1"/>
  <c r="CF12" i="2"/>
  <c r="CE12" i="2" s="1"/>
  <c r="CG12" i="2" s="1"/>
</calcChain>
</file>

<file path=xl/comments1.xml><?xml version="1.0" encoding="utf-8"?>
<comments xmlns="http://schemas.openxmlformats.org/spreadsheetml/2006/main">
  <authors>
    <author/>
  </authors>
  <commentList>
    <comment ref="E7" authorId="0" shapeId="0">
      <text>
        <r>
          <rPr>
            <sz val="11"/>
            <color theme="1"/>
            <rFont val="Calibri"/>
          </rPr>
          <t>======
ID#AAAAUEyHcso
Hashtag    (2022-02-07 20:03:45)
corresponde aos 12 meses em que o colaborador trabalhou para adquirir o direito às férias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a6Xb0HzodcdVjugs8y3A14GE2CA=="/>
    </ext>
  </extLst>
</comments>
</file>

<file path=xl/sharedStrings.xml><?xml version="1.0" encoding="utf-8"?>
<sst xmlns="http://schemas.openxmlformats.org/spreadsheetml/2006/main" count="166" uniqueCount="141">
  <si>
    <t>Hoje</t>
  </si>
  <si>
    <t>PERÍODO AQUISITIVO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</si>
  <si>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</si>
  <si>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</si>
  <si>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</si>
  <si>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</si>
  <si>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</si>
  <si>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</si>
  <si>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</si>
  <si>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</si>
  <si>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</si>
  <si>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ANO 10</t>
  </si>
  <si>
    <t>ANO 11</t>
  </si>
  <si>
    <t>ANO 12</t>
  </si>
  <si>
    <t>ANO 13</t>
  </si>
  <si>
    <t>ANO 14</t>
  </si>
  <si>
    <t>ANO 15</t>
  </si>
  <si>
    <t>ANO 16</t>
  </si>
  <si>
    <t>ANO 17</t>
  </si>
  <si>
    <t>ANO 18</t>
  </si>
  <si>
    <t>ANO 19</t>
  </si>
  <si>
    <t>ANO 20</t>
  </si>
  <si>
    <t>Funcionário</t>
  </si>
  <si>
    <t>Status atual</t>
  </si>
  <si>
    <t>Data de contratação</t>
  </si>
  <si>
    <t>Data Permissiva</t>
  </si>
  <si>
    <t>Limite de Uso das Férias</t>
  </si>
  <si>
    <t>Status</t>
  </si>
  <si>
    <t>Total de dias usufruídos</t>
  </si>
  <si>
    <t>Total de dias pendentes</t>
  </si>
  <si>
    <t>Limite de Uso das Férias 2</t>
  </si>
  <si>
    <t>Status 2</t>
  </si>
  <si>
    <t>Total de dias usufruídos 2</t>
  </si>
  <si>
    <t>Total de dias pendentes 2</t>
  </si>
  <si>
    <t>Limite de Uso das Férias 3</t>
  </si>
  <si>
    <t>Status 3</t>
  </si>
  <si>
    <t>Total de dias usufruídos 3</t>
  </si>
  <si>
    <t>Total de dias pendentes 3</t>
  </si>
  <si>
    <t>Limite de Uso das Féria 4</t>
  </si>
  <si>
    <t>Statu 4</t>
  </si>
  <si>
    <t>Total de dias usufruído 4</t>
  </si>
  <si>
    <t>Total de dias pendente 4</t>
  </si>
  <si>
    <t>Limite de Uso das Férias 5</t>
  </si>
  <si>
    <t>Status 5</t>
  </si>
  <si>
    <t>Total de dias usufruídos 5</t>
  </si>
  <si>
    <t>Total de dias pendentes 5</t>
  </si>
  <si>
    <t>Limite de Uso das Féria 6</t>
  </si>
  <si>
    <t>Statu 6</t>
  </si>
  <si>
    <t>Total de dias usufruído 6</t>
  </si>
  <si>
    <t>Total de dias pendente 6</t>
  </si>
  <si>
    <t>Limite de Uso das Férias 7</t>
  </si>
  <si>
    <t>Status 7</t>
  </si>
  <si>
    <t>Total de dias usufruídos 7</t>
  </si>
  <si>
    <t>Total de dias pendentes 7</t>
  </si>
  <si>
    <t>Limite de Uso das Féria 8</t>
  </si>
  <si>
    <t>Statu 8</t>
  </si>
  <si>
    <t>Total de dias usufruído 8</t>
  </si>
  <si>
    <t>Total de dias pendente 8</t>
  </si>
  <si>
    <t>Limite de Uso das Férias 9</t>
  </si>
  <si>
    <t>Status 9</t>
  </si>
  <si>
    <t>Total de dias usufruídos 9</t>
  </si>
  <si>
    <t>Total de dias pendentes 9</t>
  </si>
  <si>
    <t>Limite de Uso das Féria 10</t>
  </si>
  <si>
    <t>Statu 10</t>
  </si>
  <si>
    <t>Total de dias usufruído 10</t>
  </si>
  <si>
    <t>Total de dias pendente 10</t>
  </si>
  <si>
    <t>Limite de Uso das Férias 11</t>
  </si>
  <si>
    <t>Status 11</t>
  </si>
  <si>
    <t>Total de dias usufruídos 11</t>
  </si>
  <si>
    <t>Total de dias pendentes 11</t>
  </si>
  <si>
    <t>Limite de Uso das Féria 12</t>
  </si>
  <si>
    <t>Statu 12</t>
  </si>
  <si>
    <t>Total de dias usufruído 12</t>
  </si>
  <si>
    <t>Total de dias pendente 12</t>
  </si>
  <si>
    <t>Limite de Uso das Férias 13</t>
  </si>
  <si>
    <t>Status 13</t>
  </si>
  <si>
    <t>Total de dias usufruídos 13</t>
  </si>
  <si>
    <t>Total de dias pendentes 13</t>
  </si>
  <si>
    <t>Limite de Uso das Féria 14</t>
  </si>
  <si>
    <t>Statu 14</t>
  </si>
  <si>
    <t>Total de dias usufruído 14</t>
  </si>
  <si>
    <t>Total de dias pendente 14</t>
  </si>
  <si>
    <t>Limite de Uso das Férias 15</t>
  </si>
  <si>
    <t>Status 15</t>
  </si>
  <si>
    <t>Total de dias usufruídos 15</t>
  </si>
  <si>
    <t>Total de dias pendentes 15</t>
  </si>
  <si>
    <t>Limite de Uso das Féria 16</t>
  </si>
  <si>
    <t>Statu 16</t>
  </si>
  <si>
    <t>Total de dias usufruído 16</t>
  </si>
  <si>
    <t>Total de dias pendente 16</t>
  </si>
  <si>
    <t>Limite de Uso das Férias 17</t>
  </si>
  <si>
    <t>Status 17</t>
  </si>
  <si>
    <t>Total de dias usufruídos 17</t>
  </si>
  <si>
    <t>Total de dias pendentes 17</t>
  </si>
  <si>
    <t>Limite de Uso das Férias 18</t>
  </si>
  <si>
    <t>Status 18</t>
  </si>
  <si>
    <t>Total de dias usufruídos 18</t>
  </si>
  <si>
    <t>Total de dias pendentes 18</t>
  </si>
  <si>
    <t>Limite de Uso das Férias 19</t>
  </si>
  <si>
    <t>Status 19</t>
  </si>
  <si>
    <t>Total de dias usufruídos 19</t>
  </si>
  <si>
    <t>Total de dias pendentes 19</t>
  </si>
  <si>
    <t>Limite de Uso das Férias 20</t>
  </si>
  <si>
    <t>Status 20</t>
  </si>
  <si>
    <t>Total de dias usufruídos 20</t>
  </si>
  <si>
    <t>Total de dias pendentes 20</t>
  </si>
  <si>
    <t>Gabriel</t>
  </si>
  <si>
    <t>Ana</t>
  </si>
  <si>
    <t>Cesar</t>
  </si>
  <si>
    <t>Giovana</t>
  </si>
  <si>
    <t>Alon</t>
  </si>
  <si>
    <t>Diego</t>
  </si>
  <si>
    <t>Pedro</t>
  </si>
  <si>
    <t>ID</t>
  </si>
  <si>
    <t>Data inicial de Férias</t>
  </si>
  <si>
    <t>Data Final</t>
  </si>
  <si>
    <t># dias corridos</t>
  </si>
  <si>
    <t>Ano Referência</t>
  </si>
  <si>
    <t>Tipo</t>
  </si>
  <si>
    <t>Está de Férias?</t>
  </si>
  <si>
    <t>Lista de Funcionários atuais</t>
  </si>
  <si>
    <t>Férias Gozadas</t>
  </si>
  <si>
    <t>Férias Pagas</t>
  </si>
  <si>
    <t>Rótulos de Linha</t>
  </si>
  <si>
    <t>Contagem de Status atual</t>
  </si>
  <si>
    <t>Contagem de Está de Férias?</t>
  </si>
  <si>
    <t>Soma de # dias corridos</t>
  </si>
  <si>
    <t>Valores</t>
  </si>
  <si>
    <t>Férias Pendentes</t>
  </si>
  <si>
    <t>Não</t>
  </si>
  <si>
    <t>sim</t>
  </si>
  <si>
    <t>Soma de Data inicial de Férias</t>
  </si>
  <si>
    <t>Férias Vencidas</t>
  </si>
  <si>
    <t>Sim</t>
  </si>
  <si>
    <t>5 de férias pagas</t>
  </si>
  <si>
    <t>Regularizado</t>
  </si>
  <si>
    <t>Total Geral</t>
  </si>
  <si>
    <t>30343F</t>
  </si>
  <si>
    <t>FAFAFF</t>
  </si>
  <si>
    <t>E4D9FF</t>
  </si>
  <si>
    <t>1E2749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</si>
</sst>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</font>
    <font>
      <sz val="11"/>
      <name val="Calibri"/>
    </font>
    <font>
      <sz val="11"/>
      <color rgb="FFFAFAFF"/>
      <name val="Calibri"/>
    </font>
    <font>
      <sz val="12"/>
      <color rgb="FFFAFAFF"/>
      <name val="Calibri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73469"/>
        <bgColor rgb="FF273469"/>
      </patternFill>
    </fill>
    <fill>
      <patternFill patternType="solid">
        <fgColor rgb="FFE4D9FF"/>
        <bgColor rgb="FFE4D9FF"/>
      </patternFill>
    </fill>
    <fill>
      <patternFill patternType="solid">
        <fgColor rgb="FF1E2749"/>
        <bgColor rgb="FF1E2749"/>
      </patternFill>
    </fill>
    <fill>
      <patternFill patternType="solid">
        <fgColor rgb="FF30343F"/>
        <bgColor rgb="FF30343F"/>
      </patternFill>
    </fill>
    <fill>
      <patternFill patternType="solid">
        <fgColor rgb="FFFAFAFF"/>
        <bgColor rgb="FFFAFA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E4D9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1E2749"/>
      </right>
      <top/>
      <bottom style="thin">
        <color rgb="FF1E2749"/>
      </bottom>
      <diagonal/>
    </border>
    <border>
      <left style="thin">
        <color rgb="FF1E2749"/>
      </left>
      <right style="thin">
        <color rgb="FF1E2749"/>
      </right>
      <top/>
      <bottom style="thin">
        <color rgb="FF1E2749"/>
      </bottom>
      <diagonal/>
    </border>
    <border>
      <left style="thin">
        <color rgb="FF1E2749"/>
      </left>
      <right/>
      <top/>
      <bottom style="thin">
        <color rgb="FF1E2749"/>
      </bottom>
      <diagonal/>
    </border>
    <border>
      <left/>
      <right style="thin">
        <color rgb="FF1E2749"/>
      </right>
      <top style="thin">
        <color rgb="FF1E2749"/>
      </top>
      <bottom style="thin">
        <color rgb="FF1E2749"/>
      </bottom>
      <diagonal/>
    </border>
    <border>
      <left style="thin">
        <color rgb="FF1E2749"/>
      </left>
      <right style="thin">
        <color rgb="FF1E2749"/>
      </right>
      <top style="thin">
        <color rgb="FF1E2749"/>
      </top>
      <bottom style="thin">
        <color rgb="FF1E2749"/>
      </bottom>
      <diagonal/>
    </border>
    <border>
      <left style="thin">
        <color rgb="FF1E2749"/>
      </left>
      <right/>
      <top style="thin">
        <color rgb="FF1E2749"/>
      </top>
      <bottom style="thin">
        <color rgb="FF1E2749"/>
      </bottom>
      <diagonal/>
    </border>
    <border>
      <left style="thin">
        <color rgb="FF1E2749"/>
      </left>
      <right style="thin">
        <color rgb="FF1E2749"/>
      </right>
      <top style="thin">
        <color rgb="FF1E2749"/>
      </top>
      <bottom/>
      <diagonal/>
    </border>
    <border>
      <left style="thin">
        <color rgb="FF1E2749"/>
      </left>
      <right style="thin">
        <color rgb="FF1E2749"/>
      </right>
      <top style="thin">
        <color rgb="FF1E2749"/>
      </top>
      <bottom/>
      <diagonal/>
    </border>
    <border>
      <left style="thin">
        <color rgb="FF1E2749"/>
      </left>
      <right/>
      <top style="thin">
        <color rgb="FF1E2749"/>
      </top>
      <bottom/>
      <diagonal/>
    </border>
    <border>
      <left/>
      <right style="thin">
        <color rgb="FF1E2749"/>
      </right>
      <top style="thin">
        <color rgb="FF1E2749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2" xfId="0" applyNumberFormat="1" applyFont="1" applyFill="1" applyBorder="1"/>
    <xf numFmtId="14" fontId="0" fillId="0" borderId="0" xfId="0" applyNumberFormat="1" applyFont="1"/>
    <xf numFmtId="0" fontId="0" fillId="3" borderId="3" xfId="0" applyFont="1" applyFill="1" applyBorder="1"/>
    <xf numFmtId="14" fontId="0" fillId="0" borderId="3" xfId="0" applyNumberFormat="1" applyFont="1" applyBorder="1"/>
    <xf numFmtId="0" fontId="0" fillId="0" borderId="0" xfId="0" applyFont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14" fontId="0" fillId="3" borderId="8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14" fontId="2" fillId="5" borderId="8" xfId="0" applyNumberFormat="1" applyFont="1" applyFill="1" applyBorder="1" applyAlignment="1">
      <alignment horizontal="center" vertical="center" wrapText="1"/>
    </xf>
    <xf numFmtId="0" fontId="0" fillId="0" borderId="5" xfId="0" applyFont="1" applyBorder="1"/>
    <xf numFmtId="14" fontId="0" fillId="3" borderId="3" xfId="0" applyNumberFormat="1" applyFont="1" applyFill="1" applyBorder="1"/>
    <xf numFmtId="0" fontId="0" fillId="0" borderId="3" xfId="0" applyFont="1" applyBorder="1"/>
    <xf numFmtId="14" fontId="0" fillId="0" borderId="9" xfId="0" applyNumberFormat="1" applyFont="1" applyBorder="1"/>
    <xf numFmtId="0" fontId="0" fillId="0" borderId="9" xfId="0" applyFont="1" applyBorder="1"/>
    <xf numFmtId="0" fontId="0" fillId="0" borderId="10" xfId="0" applyFont="1" applyBorder="1"/>
    <xf numFmtId="14" fontId="0" fillId="0" borderId="11" xfId="0" applyNumberFormat="1" applyFont="1" applyBorder="1"/>
    <xf numFmtId="14" fontId="0" fillId="3" borderId="12" xfId="0" applyNumberFormat="1" applyFont="1" applyFill="1" applyBorder="1"/>
    <xf numFmtId="0" fontId="0" fillId="0" borderId="11" xfId="0" applyFont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15" xfId="0" applyFont="1" applyFill="1" applyBorder="1"/>
    <xf numFmtId="0" fontId="0" fillId="0" borderId="4" xfId="0" applyFont="1" applyBorder="1"/>
    <xf numFmtId="0" fontId="0" fillId="3" borderId="16" xfId="0" applyFont="1" applyFill="1" applyBorder="1"/>
    <xf numFmtId="0" fontId="0" fillId="0" borderId="17" xfId="0" applyFont="1" applyBorder="1"/>
    <xf numFmtId="14" fontId="0" fillId="0" borderId="17" xfId="0" applyNumberFormat="1" applyFont="1" applyBorder="1"/>
    <xf numFmtId="0" fontId="0" fillId="3" borderId="17" xfId="0" applyFont="1" applyFill="1" applyBorder="1"/>
    <xf numFmtId="0" fontId="0" fillId="3" borderId="18" xfId="0" applyFont="1" applyFill="1" applyBorder="1"/>
    <xf numFmtId="0" fontId="0" fillId="0" borderId="19" xfId="0" applyFont="1" applyBorder="1"/>
    <xf numFmtId="14" fontId="0" fillId="0" borderId="19" xfId="0" applyNumberFormat="1" applyFont="1" applyBorder="1"/>
    <xf numFmtId="0" fontId="0" fillId="3" borderId="20" xfId="0" applyFont="1" applyFill="1" applyBorder="1"/>
    <xf numFmtId="0" fontId="0" fillId="3" borderId="21" xfId="0" applyFont="1" applyFill="1" applyBorder="1"/>
    <xf numFmtId="0" fontId="0" fillId="3" borderId="22" xfId="0" applyFont="1" applyFill="1" applyBorder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9" fontId="0" fillId="0" borderId="0" xfId="0" applyNumberFormat="1" applyFont="1"/>
    <xf numFmtId="49" fontId="2" fillId="5" borderId="1" xfId="0" applyNumberFormat="1" applyFont="1" applyFill="1" applyBorder="1"/>
    <xf numFmtId="49" fontId="0" fillId="6" borderId="1" xfId="0" applyNumberFormat="1" applyFont="1" applyFill="1" applyBorder="1"/>
    <xf numFmtId="49" fontId="0" fillId="3" borderId="1" xfId="0" applyNumberFormat="1" applyFont="1" applyFill="1" applyBorder="1"/>
    <xf numFmtId="49" fontId="2" fillId="2" borderId="1" xfId="0" applyNumberFormat="1" applyFont="1" applyFill="1" applyBorder="1"/>
    <xf numFmtId="49" fontId="2" fillId="4" borderId="1" xfId="0" applyNumberFormat="1" applyFont="1" applyFill="1" applyBorder="1"/>
    <xf numFmtId="49" fontId="0" fillId="0" borderId="0" xfId="0" applyNumberFormat="1" applyFont="1"/>
    <xf numFmtId="14" fontId="2" fillId="4" borderId="4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14" fontId="2" fillId="5" borderId="4" xfId="0" applyNumberFormat="1" applyFont="1" applyFill="1" applyBorder="1" applyAlignment="1">
      <alignment horizontal="center"/>
    </xf>
    <xf numFmtId="14" fontId="0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15"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1F3864"/>
      </font>
      <fill>
        <patternFill patternType="solid">
          <fgColor rgb="FFB4C6E7"/>
          <bgColor rgb="FFB4C6E7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tx>
            <c:strRef>
              <c:f>Cálculo!$B$3</c:f>
              <c:strCache>
                <c:ptCount val="1"/>
                <c:pt idx="0">
                  <c:v>Contagem de Status atual</c:v>
                </c:pt>
              </c:strCache>
            </c:strRef>
          </c:tx>
          <c:dPt>
            <c:idx val="0"/>
            <c:bubble3D val="0"/>
            <c:spPr>
              <a:solidFill>
                <a:srgbClr val="1E2749"/>
              </a:solidFill>
            </c:spPr>
            <c:extLst>
              <c:ext xmlns:c16="http://schemas.microsoft.com/office/drawing/2014/chart" uri="{C3380CC4-5D6E-409C-BE32-E72D297353CC}">
                <c16:uniqueId val="{00000001-4E48-4E1E-8A38-495D86A577AB}"/>
              </c:ext>
            </c:extLst>
          </c:dPt>
          <c:dPt>
            <c:idx val="1"/>
            <c:bubble3D val="0"/>
            <c:spPr>
              <a:solidFill>
                <a:srgbClr val="E4D9FF"/>
              </a:solidFill>
            </c:spPr>
            <c:extLst>
              <c:ext xmlns:c16="http://schemas.microsoft.com/office/drawing/2014/chart" uri="{C3380CC4-5D6E-409C-BE32-E72D297353CC}">
                <c16:uniqueId val="{00000003-4E48-4E1E-8A38-495D86A577AB}"/>
              </c:ext>
            </c:extLst>
          </c:dPt>
          <c:dPt>
            <c:idx val="2"/>
            <c:bubble3D val="0"/>
            <c:spPr>
              <a:solidFill>
                <a:srgbClr val="6073C4"/>
              </a:solidFill>
            </c:spPr>
            <c:extLst>
              <c:ext xmlns:c16="http://schemas.microsoft.com/office/drawing/2014/chart" uri="{C3380CC4-5D6E-409C-BE32-E72D297353CC}">
                <c16:uniqueId val="{00000005-4E48-4E1E-8A38-495D86A577AB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4E48-4E1E-8A38-495D86A577AB}"/>
              </c:ext>
            </c:extLst>
          </c:dPt>
          <c:cat>
            <c:strRef>
              <c:f>Cálculo!$A$4:$A$7</c:f>
              <c:strCache>
                <c:ptCount val="4"/>
                <c:pt idx="0">
                  <c:v>Férias Pendentes</c:v>
                </c:pt>
                <c:pt idx="1">
                  <c:v>Férias Vencidas</c:v>
                </c:pt>
                <c:pt idx="2">
                  <c:v>Regularizado</c:v>
                </c:pt>
                <c:pt idx="3">
                  <c:v>Total Geral</c:v>
                </c:pt>
              </c:strCache>
            </c:strRef>
          </c:cat>
          <c:val>
            <c:numRef>
              <c:f>Cálculo!$B$4:$B$7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48-4E1E-8A38-495D86A57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stacked"/>
        <c:varyColors val="1"/>
        <c:ser>
          <c:idx val="0"/>
          <c:order val="0"/>
          <c:tx>
            <c:v>Soma de Data inicial de Férias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Cálculo!$P$5:$P$7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7</c:v>
                </c:pt>
              </c:numCache>
            </c:numRef>
          </c:cat>
          <c:val>
            <c:numRef>
              <c:f>Cálculo!$Q$5:$Q$7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082-4595-A2E3-A1CCBB3C10D7}"/>
            </c:ext>
          </c:extLst>
        </c:ser>
        <c:ser>
          <c:idx val="1"/>
          <c:order val="1"/>
          <c:tx>
            <c:v>Soma de # dias corridos</c:v>
          </c:tx>
          <c:spPr>
            <a:solidFill>
              <a:srgbClr val="E4D9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Cálculo!$P$5:$P$7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7</c:v>
                </c:pt>
              </c:numCache>
            </c:numRef>
          </c:cat>
          <c:val>
            <c:numRef>
              <c:f>Cálculo!$R$5:$R$7</c:f>
              <c:numCache>
                <c:formatCode>m/d/yyyy</c:formatCode>
                <c:ptCount val="3"/>
                <c:pt idx="0">
                  <c:v>44476</c:v>
                </c:pt>
                <c:pt idx="1">
                  <c:v>44574</c:v>
                </c:pt>
                <c:pt idx="2">
                  <c:v>44594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082-4595-A2E3-A1CCBB3C10D7}"/>
            </c:ext>
          </c:extLst>
        </c:ser>
        <c:ser>
          <c:idx val="2"/>
          <c:order val="2"/>
          <c:tx>
            <c:strRef>
              <c:f>Cálculo!$S$3:$S$4</c:f>
              <c:strCache>
                <c:ptCount val="2"/>
                <c:pt idx="0">
                  <c:v>Valores</c:v>
                </c:pt>
                <c:pt idx="1">
                  <c:v>Soma de # dias corridos</c:v>
                </c:pt>
              </c:strCache>
            </c:strRef>
          </c:tx>
          <c:invertIfNegative val="1"/>
          <c:cat>
            <c:numRef>
              <c:f>Cálculo!$P$5:$P$7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7</c:v>
                </c:pt>
              </c:numCache>
            </c:numRef>
          </c:cat>
          <c:val>
            <c:numRef>
              <c:f>Cálculo!$S$5:$S$7</c:f>
              <c:numCache>
                <c:formatCode>General</c:formatCode>
                <c:ptCount val="3"/>
                <c:pt idx="0">
                  <c:v>15</c:v>
                </c:pt>
                <c:pt idx="1">
                  <c:v>19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2-4595-A2E3-A1CCBB3C1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541520"/>
        <c:axId val="141321624"/>
      </c:barChart>
      <c:catAx>
        <c:axId val="42654152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1321624"/>
        <c:crosses val="autoZero"/>
        <c:auto val="1"/>
        <c:lblAlgn val="ctr"/>
        <c:lblOffset val="100"/>
        <c:noMultiLvlLbl val="1"/>
      </c:catAx>
      <c:valAx>
        <c:axId val="14132162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26541520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609600</xdr:colOff>
      <xdr:row>0</xdr:row>
      <xdr:rowOff>161925</xdr:rowOff>
    </xdr:from>
    <xdr:ext cx="6038850" cy="38100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2327129" y="3592930"/>
          <a:ext cx="6037743" cy="3741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rgbClr val="FAFAFF"/>
              </a:solidFill>
              <a:latin typeface="Calibri"/>
              <a:ea typeface="Calibri"/>
              <a:cs typeface="Calibri"/>
              <a:sym typeface="Calibri"/>
            </a:rPr>
            <a:t>Planilha de Controle e Planejamento de Férias de Funcionários</a:t>
          </a:r>
          <a:endParaRPr sz="1800">
            <a:solidFill>
              <a:srgbClr val="FAFAFF"/>
            </a:solidFill>
          </a:endParaRPr>
        </a:p>
      </xdr:txBody>
    </xdr:sp>
    <xdr:clientData fLocksWithSheet="0"/>
  </xdr:oneCellAnchor>
  <xdr:oneCellAnchor>
    <xdr:from>
      <xdr:col>1</xdr:col>
      <xdr:colOff>809625</xdr:colOff>
      <xdr:row>15</xdr:row>
      <xdr:rowOff>95250</xdr:rowOff>
    </xdr:from>
    <xdr:ext cx="1609725" cy="6191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545900" y="3475200"/>
          <a:ext cx="1600200" cy="60960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10714" y="69713"/>
              </a:moveTo>
              <a:lnTo>
                <a:pt x="-43142" y="-6640"/>
              </a:lnTo>
            </a:path>
          </a:pathLst>
        </a:custGeom>
        <a:solidFill>
          <a:srgbClr val="273469"/>
        </a:solidFill>
        <a:ln w="12700" cap="flat" cmpd="sng">
          <a:solidFill>
            <a:srgbClr val="27346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Para adicionar um funcionário basta inserir uma nova linha</a:t>
          </a:r>
          <a:endParaRPr sz="1400"/>
        </a:p>
      </xdr:txBody>
    </xdr:sp>
    <xdr:clientData fLocksWithSheet="0"/>
  </xdr:oneCellAnchor>
  <xdr:oneCellAnchor>
    <xdr:from>
      <xdr:col>4</xdr:col>
      <xdr:colOff>247650</xdr:colOff>
      <xdr:row>15</xdr:row>
      <xdr:rowOff>114300</xdr:rowOff>
    </xdr:from>
    <xdr:ext cx="2009775" cy="6191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345875" y="3475200"/>
          <a:ext cx="2000250" cy="60960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10714" y="69713"/>
              </a:moveTo>
              <a:lnTo>
                <a:pt x="-38436" y="-6640"/>
              </a:lnTo>
            </a:path>
          </a:pathLst>
        </a:custGeom>
        <a:solidFill>
          <a:srgbClr val="273469"/>
        </a:solidFill>
        <a:ln w="12700" cap="flat" cmpd="sng">
          <a:solidFill>
            <a:srgbClr val="27346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As colunas "Funcionário" e "Data de Contratação" são as únicas que precisam ser preenchidas manualmente</a:t>
          </a:r>
          <a:endParaRPr sz="10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8</xdr:row>
      <xdr:rowOff>114300</xdr:rowOff>
    </xdr:from>
    <xdr:ext cx="1590675" cy="61912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4555425" y="3475200"/>
          <a:ext cx="1581150" cy="60960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10714" y="69713"/>
              </a:moveTo>
              <a:lnTo>
                <a:pt x="-43142" y="-6640"/>
              </a:lnTo>
            </a:path>
          </a:pathLst>
        </a:custGeom>
        <a:solidFill>
          <a:srgbClr val="273469"/>
        </a:solidFill>
        <a:ln w="12700" cap="flat" cmpd="sng">
          <a:solidFill>
            <a:srgbClr val="27346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Para adicionar uma nova linha basta selecionar um novo funcionário</a:t>
          </a:r>
          <a:endParaRPr sz="1000"/>
        </a:p>
      </xdr:txBody>
    </xdr:sp>
    <xdr:clientData fLocksWithSheet="0"/>
  </xdr:oneCellAnchor>
  <xdr:oneCellAnchor>
    <xdr:from>
      <xdr:col>10</xdr:col>
      <xdr:colOff>990600</xdr:colOff>
      <xdr:row>8</xdr:row>
      <xdr:rowOff>57150</xdr:rowOff>
    </xdr:from>
    <xdr:ext cx="3181350" cy="97155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3764850" y="3303750"/>
          <a:ext cx="3162300" cy="95250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10714" y="69713"/>
              </a:moveTo>
              <a:lnTo>
                <a:pt x="-18724" y="-15481"/>
              </a:lnTo>
            </a:path>
          </a:pathLst>
        </a:custGeom>
        <a:solidFill>
          <a:srgbClr val="273469"/>
        </a:solidFill>
        <a:ln w="12700" cap="flat" cmpd="sng">
          <a:solidFill>
            <a:srgbClr val="27346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Para versões mais recentes do Excel não é necessário atualziar a lista, se não, basta copiar e colar os nomes dos funcionários na aba "Controle de férias" e verificar se os novos funcionários estão contemplados na coluna "B"</a:t>
          </a:r>
          <a:endParaRPr sz="10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11</xdr:row>
      <xdr:rowOff>95250</xdr:rowOff>
    </xdr:from>
    <xdr:ext cx="3343275" cy="2828925"/>
    <xdr:graphicFrame macro="">
      <xdr:nvGraphicFramePr>
        <xdr:cNvPr id="503834915" name="Chart 1">
          <a:extLst>
            <a:ext uri="{FF2B5EF4-FFF2-40B4-BE49-F238E27FC236}">
              <a16:creationId xmlns:a16="http://schemas.microsoft.com/office/drawing/2014/main" id="{00000000-0008-0000-0300-000023E90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104775</xdr:colOff>
      <xdr:row>14</xdr:row>
      <xdr:rowOff>38100</xdr:rowOff>
    </xdr:from>
    <xdr:ext cx="7753350" cy="2390775"/>
    <xdr:graphicFrame macro="">
      <xdr:nvGraphicFramePr>
        <xdr:cNvPr id="1233369812" name="Chart 2">
          <a:extLst>
            <a:ext uri="{FF2B5EF4-FFF2-40B4-BE49-F238E27FC236}">
              <a16:creationId xmlns:a16="http://schemas.microsoft.com/office/drawing/2014/main" id="{00000000-0008-0000-0300-0000D4BA8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</xdr:col>
      <xdr:colOff>0</xdr:colOff>
      <xdr:row>0</xdr:row>
      <xdr:rowOff>161925</xdr:rowOff>
    </xdr:from>
    <xdr:ext cx="6057900" cy="38100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2319082" y="3592930"/>
          <a:ext cx="6053837" cy="3741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rgbClr val="FAFAFF"/>
              </a:solidFill>
              <a:latin typeface="Calibri"/>
              <a:ea typeface="Calibri"/>
              <a:cs typeface="Calibri"/>
              <a:sym typeface="Calibri"/>
            </a:rPr>
            <a:t>Resumo de Controle e Planejamento de Férias de Funcionários</a:t>
          </a:r>
          <a:endParaRPr sz="1800">
            <a:solidFill>
              <a:srgbClr val="FAFAFF"/>
            </a:solidFill>
          </a:endParaRPr>
        </a:p>
      </xdr:txBody>
    </xdr:sp>
    <xdr:clientData fLocksWithSheet="0"/>
  </xdr:oneCellAnchor>
  <xdr:oneCellAnchor>
    <xdr:from>
      <xdr:col>0</xdr:col>
      <xdr:colOff>409575</xdr:colOff>
      <xdr:row>11</xdr:row>
      <xdr:rowOff>95250</xdr:rowOff>
    </xdr:from>
    <xdr:ext cx="3343275" cy="28289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09575" y="2333625"/>
          <a:ext cx="3343275" cy="2828925"/>
          <a:chOff x="3674363" y="2365538"/>
          <a:chExt cx="3343275" cy="2828925"/>
        </a:xfrm>
      </xdr:grpSpPr>
      <xdr:grpSp>
        <xdr:nvGrpSpPr>
          <xdr:cNvPr id="39" name="Shape 39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GrpSpPr/>
        </xdr:nvGrpSpPr>
        <xdr:grpSpPr>
          <a:xfrm>
            <a:off x="3674363" y="2365538"/>
            <a:ext cx="3343275" cy="2828925"/>
            <a:chOff x="6227631" y="1057276"/>
            <a:chExt cx="2973519" cy="269557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6227631" y="1057276"/>
              <a:ext cx="2973500" cy="2695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" name="Shape 40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GrpSpPr/>
          </xdr:nvGrpSpPr>
          <xdr:grpSpPr>
            <a:xfrm>
              <a:off x="6227631" y="1057276"/>
              <a:ext cx="2973519" cy="2694351"/>
              <a:chOff x="507207" y="1391874"/>
              <a:chExt cx="2327602" cy="2694351"/>
            </a:xfrm>
          </xdr:grpSpPr>
          <xdr:sp macro="" textlink="">
            <xdr:nvSpPr>
              <xdr:cNvPr id="41" name="Shape 41">
                <a:extLst>
                  <a:ext uri="{FF2B5EF4-FFF2-40B4-BE49-F238E27FC236}">
                    <a16:creationId xmlns:a16="http://schemas.microsoft.com/office/drawing/2014/main" id="{00000000-0008-0000-0300-000029000000}"/>
                  </a:ext>
                </a:extLst>
              </xdr:cNvPr>
              <xdr:cNvSpPr/>
            </xdr:nvSpPr>
            <xdr:spPr>
              <a:xfrm>
                <a:off x="511162" y="1400175"/>
                <a:ext cx="2322071" cy="2686050"/>
              </a:xfrm>
              <a:prstGeom prst="roundRect">
                <a:avLst>
                  <a:gd name="adj" fmla="val 7839"/>
                </a:avLst>
              </a:prstGeom>
              <a:solidFill>
                <a:schemeClr val="lt1"/>
              </a:solidFill>
              <a:ln w="19050" cap="flat" cmpd="sng">
                <a:solidFill>
                  <a:srgbClr val="30343F"/>
                </a:solidFill>
                <a:prstDash val="solid"/>
                <a:miter lim="800000"/>
                <a:headEnd type="none" w="sm" len="sm"/>
                <a:tailEnd type="none" w="sm" len="sm"/>
              </a:ln>
              <a:effectLst>
                <a:outerShdw blurRad="50800" dist="38100" algn="tl" rotWithShape="0">
                  <a:srgbClr val="000000">
                    <a:alpha val="25882"/>
                  </a:srgbClr>
                </a:outerShdw>
              </a:effectLst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42" name="Shape 42">
                <a:extLst>
                  <a:ext uri="{FF2B5EF4-FFF2-40B4-BE49-F238E27FC236}">
                    <a16:creationId xmlns:a16="http://schemas.microsoft.com/office/drawing/2014/main" id="{00000000-0008-0000-0300-00002A000000}"/>
                  </a:ext>
                </a:extLst>
              </xdr:cNvPr>
              <xdr:cNvSpPr/>
            </xdr:nvSpPr>
            <xdr:spPr>
              <a:xfrm>
                <a:off x="507207" y="1391874"/>
                <a:ext cx="2327602" cy="342900"/>
              </a:xfrm>
              <a:prstGeom prst="round2SameRect">
                <a:avLst>
                  <a:gd name="adj1" fmla="val 50000"/>
                  <a:gd name="adj2" fmla="val 0"/>
                </a:avLst>
              </a:prstGeom>
              <a:solidFill>
                <a:srgbClr val="30343F"/>
              </a:solidFill>
              <a:ln w="12700" cap="flat" cmpd="sng">
                <a:solidFill>
                  <a:srgbClr val="1E2749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43" name="Shape 43">
                <a:extLst>
                  <a:ext uri="{FF2B5EF4-FFF2-40B4-BE49-F238E27FC236}">
                    <a16:creationId xmlns:a16="http://schemas.microsoft.com/office/drawing/2014/main" id="{00000000-0008-0000-0300-00002B000000}"/>
                  </a:ext>
                </a:extLst>
              </xdr:cNvPr>
              <xdr:cNvSpPr txBox="1"/>
            </xdr:nvSpPr>
            <xdr:spPr>
              <a:xfrm>
                <a:off x="528830" y="1425719"/>
                <a:ext cx="2261244" cy="27988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b="1" u="sng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Status Geral de Férias</a:t>
                </a:r>
                <a:endParaRPr sz="1200" b="1" u="sng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endParaRPr>
              </a:p>
            </xdr:txBody>
          </xdr:sp>
        </xdr:grpSp>
      </xdr:grpSp>
    </xdr:grpSp>
    <xdr:clientData fLocksWithSheet="0"/>
  </xdr:oneCellAnchor>
  <xdr:oneCellAnchor>
    <xdr:from>
      <xdr:col>0</xdr:col>
      <xdr:colOff>409575</xdr:colOff>
      <xdr:row>3</xdr:row>
      <xdr:rowOff>180975</xdr:rowOff>
    </xdr:from>
    <xdr:ext cx="1495425" cy="126682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409575" y="895350"/>
          <a:ext cx="1495425" cy="1266825"/>
          <a:chOff x="4598288" y="3146588"/>
          <a:chExt cx="1495425" cy="1266825"/>
        </a:xfrm>
      </xdr:grpSpPr>
      <xdr:grpSp>
        <xdr:nvGrpSpPr>
          <xdr:cNvPr id="44" name="Shape 44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GrpSpPr/>
        </xdr:nvGrpSpPr>
        <xdr:grpSpPr>
          <a:xfrm>
            <a:off x="4598288" y="3146588"/>
            <a:ext cx="1495425" cy="1266825"/>
            <a:chOff x="507207" y="1391874"/>
            <a:chExt cx="2327602" cy="2694351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/>
          </xdr:nvSpPr>
          <xdr:spPr>
            <a:xfrm>
              <a:off x="507207" y="1391874"/>
              <a:ext cx="2327600" cy="26943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5" name="Shape 45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SpPr/>
          </xdr:nvSpPr>
          <xdr:spPr>
            <a:xfrm>
              <a:off x="511161" y="1400175"/>
              <a:ext cx="2322071" cy="2686050"/>
            </a:xfrm>
            <a:prstGeom prst="roundRect">
              <a:avLst>
                <a:gd name="adj" fmla="val 16053"/>
              </a:avLst>
            </a:prstGeom>
            <a:solidFill>
              <a:schemeClr val="lt1"/>
            </a:solidFill>
            <a:ln w="19050" cap="flat" cmpd="sng">
              <a:solidFill>
                <a:srgbClr val="30343F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50800" dist="38100" algn="tl" rotWithShape="0">
                <a:srgbClr val="000000">
                  <a:alpha val="25882"/>
                </a:srgbClr>
              </a:outerShdw>
            </a:effectLst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46" name="Shape 46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 w="12700" cap="flat" cmpd="sng">
              <a:solidFill>
                <a:srgbClr val="1E2749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47" name="Shape 47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SpPr txBox="1"/>
          </xdr:nvSpPr>
          <xdr:spPr>
            <a:xfrm>
              <a:off x="528830" y="1488358"/>
              <a:ext cx="2261244" cy="58926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u="sng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Fúncionários de Férias</a:t>
              </a:r>
              <a:endParaRPr sz="1100" b="1" u="sng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endParaRPr>
            </a:p>
          </xdr:txBody>
        </xdr:sp>
      </xdr:grpSp>
    </xdr:grpSp>
    <xdr:clientData fLocksWithSheet="0"/>
  </xdr:oneCellAnchor>
  <xdr:oneCellAnchor>
    <xdr:from>
      <xdr:col>3</xdr:col>
      <xdr:colOff>523875</xdr:colOff>
      <xdr:row>3</xdr:row>
      <xdr:rowOff>180975</xdr:rowOff>
    </xdr:from>
    <xdr:ext cx="1495425" cy="1266825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2266950" y="895350"/>
          <a:ext cx="1495425" cy="1266825"/>
          <a:chOff x="4598288" y="3146588"/>
          <a:chExt cx="1495425" cy="1266825"/>
        </a:xfrm>
      </xdr:grpSpPr>
      <xdr:grpSp>
        <xdr:nvGrpSpPr>
          <xdr:cNvPr id="48" name="Shape 48">
            <a:extLst>
              <a:ext uri="{FF2B5EF4-FFF2-40B4-BE49-F238E27FC236}">
                <a16:creationId xmlns:a16="http://schemas.microsoft.com/office/drawing/2014/main" id="{00000000-0008-0000-0300-000030000000}"/>
              </a:ext>
            </a:extLst>
          </xdr:cNvPr>
          <xdr:cNvGrpSpPr/>
        </xdr:nvGrpSpPr>
        <xdr:grpSpPr>
          <a:xfrm>
            <a:off x="4598288" y="3146588"/>
            <a:ext cx="1495425" cy="1266825"/>
            <a:chOff x="507207" y="1391874"/>
            <a:chExt cx="2327602" cy="2694351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/>
          </xdr:nvSpPr>
          <xdr:spPr>
            <a:xfrm>
              <a:off x="507207" y="1391874"/>
              <a:ext cx="2327600" cy="26943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9" name="Shape 49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/>
          </xdr:nvSpPr>
          <xdr:spPr>
            <a:xfrm>
              <a:off x="511161" y="1400175"/>
              <a:ext cx="2322071" cy="2686050"/>
            </a:xfrm>
            <a:prstGeom prst="roundRect">
              <a:avLst>
                <a:gd name="adj" fmla="val 16053"/>
              </a:avLst>
            </a:prstGeom>
            <a:solidFill>
              <a:schemeClr val="lt1"/>
            </a:solidFill>
            <a:ln w="19050" cap="flat" cmpd="sng">
              <a:solidFill>
                <a:srgbClr val="30343F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50800" dist="38100" algn="tl" rotWithShape="0">
                <a:srgbClr val="000000">
                  <a:alpha val="25882"/>
                </a:srgbClr>
              </a:outerShdw>
            </a:effectLst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50" name="Shape 50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 w="12700" cap="flat" cmpd="sng">
              <a:solidFill>
                <a:srgbClr val="1E2749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51" name="Shape 51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SpPr txBox="1"/>
          </xdr:nvSpPr>
          <xdr:spPr>
            <a:xfrm>
              <a:off x="528830" y="1488358"/>
              <a:ext cx="2261244" cy="58926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u="sng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% de Férias Pagas</a:t>
              </a:r>
              <a:endParaRPr sz="1100" b="1" u="sng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endParaRPr>
            </a:p>
          </xdr:txBody>
        </xdr:sp>
      </xdr:grpSp>
    </xdr:grpSp>
    <xdr:clientData fLocksWithSheet="0"/>
  </xdr:oneCellAnchor>
  <xdr:oneCellAnchor>
    <xdr:from>
      <xdr:col>0</xdr:col>
      <xdr:colOff>409575</xdr:colOff>
      <xdr:row>6</xdr:row>
      <xdr:rowOff>38100</xdr:rowOff>
    </xdr:from>
    <xdr:ext cx="1552575" cy="60007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4569713" y="3483348"/>
          <a:ext cx="1552574" cy="59330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 </a:t>
          </a:r>
          <a:endParaRPr sz="4800" b="1">
            <a:solidFill>
              <a:srgbClr val="1E2749"/>
            </a:solidFill>
          </a:endParaRPr>
        </a:p>
      </xdr:txBody>
    </xdr:sp>
    <xdr:clientData fLocksWithSheet="0"/>
  </xdr:oneCellAnchor>
  <xdr:oneCellAnchor>
    <xdr:from>
      <xdr:col>3</xdr:col>
      <xdr:colOff>523875</xdr:colOff>
      <xdr:row>6</xdr:row>
      <xdr:rowOff>38100</xdr:rowOff>
    </xdr:from>
    <xdr:ext cx="1552575" cy="600075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/>
      </xdr:nvSpPr>
      <xdr:spPr>
        <a:xfrm>
          <a:off x="4569713" y="3483348"/>
          <a:ext cx="1552574" cy="59330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 </a:t>
          </a:r>
          <a:endParaRPr sz="3200" b="1" i="0" u="none" strike="noStrike">
            <a:solidFill>
              <a:srgbClr val="1E2749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7</xdr:col>
      <xdr:colOff>95250</xdr:colOff>
      <xdr:row>6</xdr:row>
      <xdr:rowOff>0</xdr:rowOff>
    </xdr:from>
    <xdr:ext cx="7705725" cy="1428750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>
          <a:off x="1497900" y="3070388"/>
          <a:ext cx="7696200" cy="14192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8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Linha do tempo: Funciona em Excel 2013 ou superior. Não mover ou redimensionar.</a:t>
          </a:r>
          <a:endParaRPr sz="1400"/>
        </a:p>
      </xdr:txBody>
    </xdr:sp>
    <xdr:clientData fLocksWithSheet="0"/>
  </xdr:oneCellAnchor>
  <xdr:oneCellAnchor>
    <xdr:from>
      <xdr:col>6</xdr:col>
      <xdr:colOff>571500</xdr:colOff>
      <xdr:row>4</xdr:row>
      <xdr:rowOff>9525</xdr:rowOff>
    </xdr:from>
    <xdr:ext cx="1457325" cy="276225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4622100" y="3646650"/>
          <a:ext cx="14478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u="sng">
              <a:solidFill>
                <a:srgbClr val="1E2749"/>
              </a:solidFill>
              <a:latin typeface="Calibri"/>
              <a:ea typeface="Calibri"/>
              <a:cs typeface="Calibri"/>
              <a:sym typeface="Calibri"/>
            </a:rPr>
            <a:t>Cronograma de Férias</a:t>
          </a:r>
          <a:endParaRPr sz="1100" b="1" u="sng">
            <a:solidFill>
              <a:srgbClr val="1E2749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12</xdr:col>
      <xdr:colOff>476250</xdr:colOff>
      <xdr:row>0</xdr:row>
      <xdr:rowOff>95250</xdr:rowOff>
    </xdr:from>
    <xdr:ext cx="3419475" cy="457200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>
        <a:xfrm>
          <a:off x="3641025" y="3556163"/>
          <a:ext cx="3409950" cy="447675"/>
        </a:xfrm>
        <a:prstGeom prst="rect">
          <a:avLst/>
        </a:prstGeom>
        <a:solidFill>
          <a:srgbClr val="E4D9FF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1E2749"/>
              </a:solidFill>
              <a:latin typeface="Calibri"/>
              <a:ea typeface="Calibri"/>
              <a:cs typeface="Calibri"/>
              <a:sym typeface="Calibri"/>
            </a:rPr>
            <a:t>Lembre-se de atualizar os dados na guia "Dados"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1E2749"/>
  </sheetPr>
  <dimension ref="A1:CG1000"/>
  <sheetViews>
    <sheetView showGridLines="0" tabSelected="1" workbookViewId="0">
      <selection activeCell="E28" sqref="E28"/>
    </sheetView>
  </sheetViews>
  <sheetFormatPr defaultColWidth="14.42578125" defaultRowHeight="15" customHeight="1"/>
  <cols>
    <col min="1" max="1" width="2.28515625" customWidth="1"/>
    <col min="2" max="2" width="19.5703125" customWidth="1"/>
    <col min="3" max="3" width="16.42578125" customWidth="1"/>
    <col min="4" max="5" width="14.5703125" customWidth="1"/>
    <col min="6" max="6" width="15.42578125" customWidth="1"/>
    <col min="7" max="7" width="16.42578125" customWidth="1"/>
    <col min="8" max="9" width="15.7109375" customWidth="1"/>
    <col min="10" max="10" width="15.42578125" customWidth="1"/>
    <col min="11" max="11" width="16.42578125" customWidth="1"/>
    <col min="12" max="13" width="15.7109375" customWidth="1"/>
    <col min="14" max="14" width="15.42578125" customWidth="1"/>
    <col min="15" max="15" width="16.42578125" customWidth="1"/>
    <col min="16" max="17" width="15.7109375" customWidth="1"/>
    <col min="18" max="18" width="15.42578125" customWidth="1"/>
    <col min="19" max="19" width="16.42578125" customWidth="1"/>
    <col min="20" max="21" width="15.7109375" customWidth="1"/>
    <col min="22" max="22" width="15.42578125" customWidth="1"/>
    <col min="23" max="23" width="16.42578125" customWidth="1"/>
    <col min="24" max="25" width="15.7109375" customWidth="1"/>
    <col min="26" max="26" width="15.42578125" customWidth="1"/>
    <col min="27" max="27" width="16.42578125" customWidth="1"/>
    <col min="28" max="29" width="15.7109375" customWidth="1"/>
    <col min="30" max="30" width="15.42578125" customWidth="1"/>
    <col min="31" max="31" width="16.42578125" customWidth="1"/>
    <col min="32" max="33" width="15.7109375" customWidth="1"/>
    <col min="34" max="34" width="15.42578125" customWidth="1"/>
    <col min="35" max="35" width="16.42578125" customWidth="1"/>
    <col min="36" max="37" width="15.7109375" customWidth="1"/>
    <col min="38" max="38" width="15.42578125" customWidth="1"/>
    <col min="39" max="39" width="16.42578125" customWidth="1"/>
    <col min="40" max="41" width="15.7109375" customWidth="1"/>
    <col min="42" max="42" width="15.42578125" customWidth="1"/>
    <col min="43" max="43" width="16.42578125" customWidth="1"/>
    <col min="44" max="45" width="15.7109375" customWidth="1"/>
    <col min="46" max="46" width="15.42578125" customWidth="1"/>
    <col min="47" max="47" width="16.42578125" customWidth="1"/>
    <col min="48" max="49" width="15.7109375" customWidth="1"/>
    <col min="50" max="50" width="15.42578125" customWidth="1"/>
    <col min="51" max="51" width="16.42578125" customWidth="1"/>
    <col min="52" max="53" width="15.7109375" customWidth="1"/>
    <col min="54" max="54" width="15.42578125" customWidth="1"/>
    <col min="55" max="55" width="16.42578125" customWidth="1"/>
    <col min="56" max="57" width="15.7109375" customWidth="1"/>
    <col min="58" max="58" width="15.42578125" customWidth="1"/>
    <col min="59" max="59" width="16.42578125" customWidth="1"/>
    <col min="60" max="61" width="15.7109375" customWidth="1"/>
    <col min="62" max="62" width="15.42578125" customWidth="1"/>
    <col min="63" max="63" width="16.42578125" customWidth="1"/>
    <col min="64" max="65" width="15.7109375" customWidth="1"/>
    <col min="66" max="66" width="15.42578125" customWidth="1"/>
    <col min="67" max="67" width="16.42578125" customWidth="1"/>
    <col min="68" max="69" width="15.7109375" customWidth="1"/>
    <col min="70" max="70" width="15.42578125" customWidth="1"/>
    <col min="71" max="71" width="16.42578125" customWidth="1"/>
    <col min="72" max="73" width="15.7109375" customWidth="1"/>
    <col min="74" max="74" width="15.42578125" customWidth="1"/>
    <col min="75" max="75" width="16.42578125" customWidth="1"/>
    <col min="76" max="77" width="15.7109375" customWidth="1"/>
    <col min="78" max="78" width="15.42578125" customWidth="1"/>
    <col min="79" max="79" width="16.42578125" customWidth="1"/>
    <col min="80" max="81" width="15.7109375" customWidth="1"/>
    <col min="82" max="82" width="15.42578125" customWidth="1"/>
    <col min="83" max="83" width="16.42578125" customWidth="1"/>
    <col min="84" max="85" width="15.7109375" customWidth="1"/>
  </cols>
  <sheetData>
    <row r="1" spans="1:85" ht="18.75" customHeight="1">
      <c r="A1" s="1"/>
      <c r="B1" s="1"/>
      <c r="C1" s="1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8.75" customHeight="1">
      <c r="A2" s="1"/>
      <c r="B2" s="1"/>
      <c r="C2" s="1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8.75" customHeight="1">
      <c r="A3" s="3"/>
      <c r="B3" s="3"/>
      <c r="C3" s="3"/>
      <c r="D3" s="4"/>
      <c r="E3" s="4"/>
      <c r="F3" s="4"/>
      <c r="G3" s="4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85">
      <c r="D4" s="5"/>
      <c r="E4" s="5"/>
      <c r="F4" s="5"/>
      <c r="G4" s="5"/>
      <c r="H4" s="5"/>
      <c r="I4" s="5"/>
    </row>
    <row r="5" spans="1:85">
      <c r="B5" s="6" t="s">
        <v>0</v>
      </c>
      <c r="C5" s="7">
        <f ca="1">TODAY()</f>
        <v>44795</v>
      </c>
      <c r="D5" s="5"/>
      <c r="E5" s="5"/>
      <c r="F5" s="5"/>
      <c r="G5" s="5"/>
      <c r="H5" s="5"/>
      <c r="I5" s="5"/>
    </row>
    <row r="6" spans="1:85">
      <c r="D6" s="5"/>
      <c r="E6" s="5"/>
      <c r="F6" s="5"/>
      <c r="G6" s="5"/>
      <c r="H6" s="5"/>
      <c r="I6" s="5"/>
    </row>
    <row r="7" spans="1:85">
      <c r="D7" s="54" t="s">
        <v>1</v>
      </c>
      <c r="E7" s="52"/>
      <c r="F7" s="50" t="s">
        <v>2</v>
      </c>
      <c r="G7" s="51"/>
      <c r="H7" s="51"/>
      <c r="I7" s="52"/>
      <c r="J7" s="53" t="s">
        <v>3</v>
      </c>
      <c r="K7" s="51"/>
      <c r="L7" s="51"/>
      <c r="M7" s="52"/>
      <c r="N7" s="50" t="s">
        <v>4</v>
      </c>
      <c r="O7" s="51"/>
      <c r="P7" s="51"/>
      <c r="Q7" s="52"/>
      <c r="R7" s="53" t="s">
        <v>5</v>
      </c>
      <c r="S7" s="51"/>
      <c r="T7" s="51"/>
      <c r="U7" s="52"/>
      <c r="V7" s="50" t="s">
        <v>6</v>
      </c>
      <c r="W7" s="51"/>
      <c r="X7" s="51"/>
      <c r="Y7" s="52"/>
      <c r="Z7" s="53" t="s">
        <v>7</v>
      </c>
      <c r="AA7" s="51"/>
      <c r="AB7" s="51"/>
      <c r="AC7" s="52"/>
      <c r="AD7" s="50" t="s">
        <v>8</v>
      </c>
      <c r="AE7" s="51"/>
      <c r="AF7" s="51"/>
      <c r="AG7" s="52"/>
      <c r="AH7" s="53" t="s">
        <v>9</v>
      </c>
      <c r="AI7" s="51"/>
      <c r="AJ7" s="51"/>
      <c r="AK7" s="52"/>
      <c r="AL7" s="50" t="s">
        <v>10</v>
      </c>
      <c r="AM7" s="51"/>
      <c r="AN7" s="51"/>
      <c r="AO7" s="52"/>
      <c r="AP7" s="53" t="s">
        <v>11</v>
      </c>
      <c r="AQ7" s="51"/>
      <c r="AR7" s="51"/>
      <c r="AS7" s="52"/>
      <c r="AT7" s="50" t="s">
        <v>12</v>
      </c>
      <c r="AU7" s="51"/>
      <c r="AV7" s="51"/>
      <c r="AW7" s="52"/>
      <c r="AX7" s="53" t="s">
        <v>13</v>
      </c>
      <c r="AY7" s="51"/>
      <c r="AZ7" s="51"/>
      <c r="BA7" s="52"/>
      <c r="BB7" s="50" t="s">
        <v>14</v>
      </c>
      <c r="BC7" s="51"/>
      <c r="BD7" s="51"/>
      <c r="BE7" s="52"/>
      <c r="BF7" s="53" t="s">
        <v>15</v>
      </c>
      <c r="BG7" s="51"/>
      <c r="BH7" s="51"/>
      <c r="BI7" s="52"/>
      <c r="BJ7" s="50" t="s">
        <v>16</v>
      </c>
      <c r="BK7" s="51"/>
      <c r="BL7" s="51"/>
      <c r="BM7" s="52"/>
      <c r="BN7" s="53" t="s">
        <v>17</v>
      </c>
      <c r="BO7" s="51"/>
      <c r="BP7" s="51"/>
      <c r="BQ7" s="52"/>
      <c r="BR7" s="50" t="s">
        <v>18</v>
      </c>
      <c r="BS7" s="51"/>
      <c r="BT7" s="51"/>
      <c r="BU7" s="52"/>
      <c r="BV7" s="53" t="s">
        <v>19</v>
      </c>
      <c r="BW7" s="51"/>
      <c r="BX7" s="51"/>
      <c r="BY7" s="52"/>
      <c r="BZ7" s="50" t="s">
        <v>20</v>
      </c>
      <c r="CA7" s="51"/>
      <c r="CB7" s="51"/>
      <c r="CC7" s="52"/>
      <c r="CD7" s="53" t="s">
        <v>21</v>
      </c>
      <c r="CE7" s="51"/>
      <c r="CF7" s="51"/>
      <c r="CG7" s="52"/>
    </row>
    <row r="8" spans="1:85" ht="30">
      <c r="A8" s="8"/>
      <c r="B8" s="9" t="s">
        <v>22</v>
      </c>
      <c r="C8" s="9" t="s">
        <v>23</v>
      </c>
      <c r="D8" s="10" t="s">
        <v>24</v>
      </c>
      <c r="E8" s="10" t="s">
        <v>25</v>
      </c>
      <c r="F8" s="11" t="s">
        <v>26</v>
      </c>
      <c r="G8" s="11" t="s">
        <v>27</v>
      </c>
      <c r="H8" s="11" t="s">
        <v>28</v>
      </c>
      <c r="I8" s="11" t="s">
        <v>29</v>
      </c>
      <c r="J8" s="12" t="s">
        <v>30</v>
      </c>
      <c r="K8" s="13" t="s">
        <v>31</v>
      </c>
      <c r="L8" s="13" t="s">
        <v>32</v>
      </c>
      <c r="M8" s="13" t="s">
        <v>33</v>
      </c>
      <c r="N8" s="14" t="s">
        <v>34</v>
      </c>
      <c r="O8" s="11" t="s">
        <v>35</v>
      </c>
      <c r="P8" s="11" t="s">
        <v>36</v>
      </c>
      <c r="Q8" s="11" t="s">
        <v>37</v>
      </c>
      <c r="R8" s="12" t="s">
        <v>38</v>
      </c>
      <c r="S8" s="13" t="s">
        <v>39</v>
      </c>
      <c r="T8" s="13" t="s">
        <v>40</v>
      </c>
      <c r="U8" s="13" t="s">
        <v>41</v>
      </c>
      <c r="V8" s="15" t="s">
        <v>42</v>
      </c>
      <c r="W8" s="15" t="s">
        <v>43</v>
      </c>
      <c r="X8" s="15" t="s">
        <v>44</v>
      </c>
      <c r="Y8" s="15" t="s">
        <v>45</v>
      </c>
      <c r="Z8" s="16" t="s">
        <v>46</v>
      </c>
      <c r="AA8" s="16" t="s">
        <v>47</v>
      </c>
      <c r="AB8" s="16" t="s">
        <v>48</v>
      </c>
      <c r="AC8" s="16" t="s">
        <v>49</v>
      </c>
      <c r="AD8" s="15" t="s">
        <v>50</v>
      </c>
      <c r="AE8" s="15" t="s">
        <v>51</v>
      </c>
      <c r="AF8" s="15" t="s">
        <v>52</v>
      </c>
      <c r="AG8" s="15" t="s">
        <v>53</v>
      </c>
      <c r="AH8" s="16" t="s">
        <v>54</v>
      </c>
      <c r="AI8" s="16" t="s">
        <v>55</v>
      </c>
      <c r="AJ8" s="16" t="s">
        <v>56</v>
      </c>
      <c r="AK8" s="16" t="s">
        <v>57</v>
      </c>
      <c r="AL8" s="15" t="s">
        <v>58</v>
      </c>
      <c r="AM8" s="15" t="s">
        <v>59</v>
      </c>
      <c r="AN8" s="15" t="s">
        <v>60</v>
      </c>
      <c r="AO8" s="15" t="s">
        <v>61</v>
      </c>
      <c r="AP8" s="16" t="s">
        <v>62</v>
      </c>
      <c r="AQ8" s="16" t="s">
        <v>63</v>
      </c>
      <c r="AR8" s="16" t="s">
        <v>64</v>
      </c>
      <c r="AS8" s="16" t="s">
        <v>65</v>
      </c>
      <c r="AT8" s="15" t="s">
        <v>66</v>
      </c>
      <c r="AU8" s="15" t="s">
        <v>67</v>
      </c>
      <c r="AV8" s="15" t="s">
        <v>68</v>
      </c>
      <c r="AW8" s="15" t="s">
        <v>69</v>
      </c>
      <c r="AX8" s="16" t="s">
        <v>70</v>
      </c>
      <c r="AY8" s="16" t="s">
        <v>71</v>
      </c>
      <c r="AZ8" s="16" t="s">
        <v>72</v>
      </c>
      <c r="BA8" s="16" t="s">
        <v>73</v>
      </c>
      <c r="BB8" s="15" t="s">
        <v>74</v>
      </c>
      <c r="BC8" s="15" t="s">
        <v>75</v>
      </c>
      <c r="BD8" s="15" t="s">
        <v>76</v>
      </c>
      <c r="BE8" s="15" t="s">
        <v>77</v>
      </c>
      <c r="BF8" s="16" t="s">
        <v>78</v>
      </c>
      <c r="BG8" s="16" t="s">
        <v>79</v>
      </c>
      <c r="BH8" s="16" t="s">
        <v>80</v>
      </c>
      <c r="BI8" s="16" t="s">
        <v>81</v>
      </c>
      <c r="BJ8" s="15" t="s">
        <v>82</v>
      </c>
      <c r="BK8" s="15" t="s">
        <v>83</v>
      </c>
      <c r="BL8" s="15" t="s">
        <v>84</v>
      </c>
      <c r="BM8" s="15" t="s">
        <v>85</v>
      </c>
      <c r="BN8" s="16" t="s">
        <v>86</v>
      </c>
      <c r="BO8" s="16" t="s">
        <v>87</v>
      </c>
      <c r="BP8" s="16" t="s">
        <v>88</v>
      </c>
      <c r="BQ8" s="16" t="s">
        <v>89</v>
      </c>
      <c r="BR8" s="15" t="s">
        <v>90</v>
      </c>
      <c r="BS8" s="15" t="s">
        <v>91</v>
      </c>
      <c r="BT8" s="15" t="s">
        <v>92</v>
      </c>
      <c r="BU8" s="15" t="s">
        <v>93</v>
      </c>
      <c r="BV8" s="16" t="s">
        <v>94</v>
      </c>
      <c r="BW8" s="16" t="s">
        <v>95</v>
      </c>
      <c r="BX8" s="16" t="s">
        <v>96</v>
      </c>
      <c r="BY8" s="16" t="s">
        <v>97</v>
      </c>
      <c r="BZ8" s="15" t="s">
        <v>98</v>
      </c>
      <c r="CA8" s="15" t="s">
        <v>99</v>
      </c>
      <c r="CB8" s="15" t="s">
        <v>100</v>
      </c>
      <c r="CC8" s="15" t="s">
        <v>101</v>
      </c>
      <c r="CD8" s="16" t="s">
        <v>102</v>
      </c>
      <c r="CE8" s="16" t="s">
        <v>103</v>
      </c>
      <c r="CF8" s="16" t="s">
        <v>104</v>
      </c>
      <c r="CG8" s="16" t="s">
        <v>105</v>
      </c>
    </row>
    <row r="9" spans="1:85">
      <c r="B9" s="17" t="s">
        <v>106</v>
      </c>
      <c r="C9" s="17" t="str">
        <f ca="1">IF(IFERROR(HLOOKUP("Férias Vencidas",'Controle de Férias'!$G9:$U9,1,0)="Férias Vencidas",FALSE),"Férias Vencidas",IF(IFERROR(HLOOKUP("Férias Pendentes",'Controle de Férias'!$G9:$U9,1,0)="Férias Pendentes",FALSE),"Férias Pendentes","Regularizado"))</f>
        <v>Férias Pendentes</v>
      </c>
      <c r="D9" s="7">
        <v>44211</v>
      </c>
      <c r="E9" s="18">
        <f t="shared" ref="E9:E15" si="0">D9+365</f>
        <v>44576</v>
      </c>
      <c r="F9" s="7">
        <f t="shared" ref="F9:F15" si="1">E9+364</f>
        <v>44940</v>
      </c>
      <c r="G9" s="19" t="str">
        <f t="shared" ref="G9:G15" ca="1" si="2">IF(H9=30,"Regularizado",IF(E9&gt;$C$5,"Não habilitado",IF(F9&gt;$C$5,"Férias Pendentes","Férias Vencidas")))</f>
        <v>Férias Pendentes</v>
      </c>
      <c r="H9" s="19">
        <f ca="1">IF($C$5&gt;E9,SUMIFS('Planejador de Férias'!$E:$E,'Planejador de Férias'!$F:$F,MID($F$7,5,3),'Planejador de Férias'!B:B,'Controle de Férias'!$B9),0)</f>
        <v>16</v>
      </c>
      <c r="I9" s="19">
        <f t="shared" ref="I9:I15" ca="1" si="3">IF(G9="Não Habilitado",0,30-H9)</f>
        <v>14</v>
      </c>
      <c r="J9" s="7">
        <f t="shared" ref="J9:J15" si="4">F9+365</f>
        <v>45305</v>
      </c>
      <c r="K9" s="19" t="str">
        <f t="shared" ref="K9:K15" ca="1" si="5">IF(L9=30,"Regularizado",IF(F9&gt;$C$5,"Não habilitado",IF(J9&gt;$C$5,"Férias Pendentes","Férias Vencidas")))</f>
        <v>Não habilitado</v>
      </c>
      <c r="L9" s="19">
        <f ca="1">IF($C$5&gt;F9,SUMIFS('Planejador de Férias'!$E:$E,'Planejador de Férias'!$F:$F,MID(J$7,5,3),'Planejador de Férias'!$B:$B,'Controle de Férias'!$B9),0)</f>
        <v>0</v>
      </c>
      <c r="M9" s="19">
        <f t="shared" ref="M9:M15" ca="1" si="6">IF(K9="Não Habilitado",0,30-L9)</f>
        <v>0</v>
      </c>
      <c r="N9" s="7">
        <f t="shared" ref="N9:N15" si="7">J9+365</f>
        <v>45670</v>
      </c>
      <c r="O9" s="19" t="str">
        <f t="shared" ref="O9:O15" ca="1" si="8">IF(P9=30,"Regularizado",IF(J9&gt;$C$5,"Não habilitado",IF(N9&gt;$C$5,"Férias Pendentes","Férias Vencidas")))</f>
        <v>Não habilitado</v>
      </c>
      <c r="P9" s="19">
        <f ca="1">IF($C$5&gt;J9,SUMIFS('Planejador de Férias'!$E:$E,'Planejador de Férias'!$F:$F,MID(N$7,5,3),'Planejador de Férias'!$B:$B,'Controle de Férias'!$B9),0)</f>
        <v>0</v>
      </c>
      <c r="Q9" s="19">
        <f t="shared" ref="Q9:Q15" ca="1" si="9">IF(O9="Não Habilitado",0,30-P9)</f>
        <v>0</v>
      </c>
      <c r="R9" s="7">
        <f t="shared" ref="R9:R15" si="10">N9+365</f>
        <v>46035</v>
      </c>
      <c r="S9" s="19" t="str">
        <f t="shared" ref="S9:S15" ca="1" si="11">IF(T9=30,"Regularizado",IF(N9&gt;$C$5,"Não habilitado",IF(R9&gt;$C$5,"Férias Pendentes","Férias Vencidas")))</f>
        <v>Não habilitado</v>
      </c>
      <c r="T9" s="19">
        <f ca="1">IF($C$5&gt;N9,SUMIFS('Planejador de Férias'!$E:$E,'Planejador de Férias'!$F:$F,MID(R$7,5,3),'Planejador de Férias'!$B:$B,'Controle de Férias'!$C9),0)</f>
        <v>0</v>
      </c>
      <c r="U9" s="19">
        <f t="shared" ref="U9:U15" ca="1" si="12">IF(S9="Não Habilitado",0,30-T9)</f>
        <v>0</v>
      </c>
      <c r="V9" s="20">
        <f t="shared" ref="V9:V15" si="13">R9+365</f>
        <v>46400</v>
      </c>
      <c r="W9" s="21" t="str">
        <f t="shared" ref="W9:W15" ca="1" si="14">IF(X9=30,"Regularizado",IF(R9&gt;$C$5,"Não habilitado",IF(V9&gt;$C$5,"Férias Pendentes","Férias Vencidas")))</f>
        <v>Não habilitado</v>
      </c>
      <c r="X9" s="21">
        <f ca="1">IF($C$5&gt;R9,SUMIFS('Planejador de Férias'!$E:$E,'Planejador de Férias'!$F:$F,MID(V$7,5,3),'Planejador de Férias'!$B:$B,'Controle de Férias'!$C9),0)</f>
        <v>0</v>
      </c>
      <c r="Y9" s="21">
        <f t="shared" ref="Y9:Y15" ca="1" si="15">IF(W9="Não Habilitado",0,30-X9)</f>
        <v>0</v>
      </c>
      <c r="Z9" s="20">
        <f t="shared" ref="Z9:Z15" si="16">V9+365</f>
        <v>46765</v>
      </c>
      <c r="AA9" s="21" t="str">
        <f t="shared" ref="AA9:AA15" ca="1" si="17">IF(AB9=30,"Regularizado",IF(V9&gt;$C$5,"Não habilitado",IF(Z9&gt;$C$5,"Férias Pendentes","Férias Vencidas")))</f>
        <v>Não habilitado</v>
      </c>
      <c r="AB9" s="21">
        <f ca="1">IF($C$5&gt;V9,SUMIFS('Planejador de Férias'!$E:$E,'Planejador de Férias'!$F:$F,MID(Z$7,5,3),'Planejador de Férias'!$B:$B,'Controle de Férias'!$D9),0)</f>
        <v>0</v>
      </c>
      <c r="AC9" s="21">
        <f t="shared" ref="AC9:AC15" ca="1" si="18">IF(AA9="Não Habilitado",0,30-AB9)</f>
        <v>0</v>
      </c>
      <c r="AD9" s="20">
        <f t="shared" ref="AD9:AD15" si="19">Z9+365</f>
        <v>47130</v>
      </c>
      <c r="AE9" s="21" t="str">
        <f t="shared" ref="AE9:AE15" ca="1" si="20">IF(AF9=30,"Regularizado",IF(Z9&gt;$C$5,"Não habilitado",IF(AD9&gt;$C$5,"Férias Pendentes","Férias Vencidas")))</f>
        <v>Não habilitado</v>
      </c>
      <c r="AF9" s="21">
        <f ca="1">IF($C$5&gt;Z9,SUMIFS('Planejador de Férias'!$E:$E,'Planejador de Férias'!$F:$F,MID(AD$7,5,3),'Planejador de Férias'!$B:$B,'Controle de Férias'!$D9),0)</f>
        <v>0</v>
      </c>
      <c r="AG9" s="21">
        <f t="shared" ref="AG9:AG15" ca="1" si="21">IF(AE9="Não Habilitado",0,30-AF9)</f>
        <v>0</v>
      </c>
      <c r="AH9" s="20">
        <f t="shared" ref="AH9:AH15" si="22">AD9+365</f>
        <v>47495</v>
      </c>
      <c r="AI9" s="21" t="str">
        <f t="shared" ref="AI9:AI15" ca="1" si="23">IF(AJ9=30,"Regularizado",IF(AD9&gt;$C$5,"Não habilitado",IF(AH9&gt;$C$5,"Férias Pendentes","Férias Vencidas")))</f>
        <v>Não habilitado</v>
      </c>
      <c r="AJ9" s="21">
        <f ca="1">IF($C$5&gt;AD9,SUMIFS('Planejador de Férias'!$E:$E,'Planejador de Férias'!$F:$F,MID(AH$7,5,3),'Planejador de Férias'!$B:$B,'Controle de Férias'!$E9),0)</f>
        <v>0</v>
      </c>
      <c r="AK9" s="21">
        <f t="shared" ref="AK9:AK15" ca="1" si="24">IF(AI9="Não Habilitado",0,30-AJ9)</f>
        <v>0</v>
      </c>
      <c r="AL9" s="20">
        <f t="shared" ref="AL9:AL15" si="25">AH9+365</f>
        <v>47860</v>
      </c>
      <c r="AM9" s="21" t="str">
        <f t="shared" ref="AM9:AM15" ca="1" si="26">IF(AN9=30,"Regularizado",IF(AH9&gt;$C$5,"Não habilitado",IF(AL9&gt;$C$5,"Férias Pendentes","Férias Vencidas")))</f>
        <v>Não habilitado</v>
      </c>
      <c r="AN9" s="21">
        <f ca="1">IF($C$5&gt;AH9,SUMIFS('Planejador de Férias'!$E:$E,'Planejador de Férias'!$F:$F,MID(AL$7,5,3),'Planejador de Férias'!$B:$B,'Controle de Férias'!$E9),0)</f>
        <v>0</v>
      </c>
      <c r="AO9" s="21">
        <f t="shared" ref="AO9:AO15" ca="1" si="27">IF(AM9="Não Habilitado",0,30-AN9)</f>
        <v>0</v>
      </c>
      <c r="AP9" s="20">
        <f t="shared" ref="AP9:AP15" si="28">AL9+365</f>
        <v>48225</v>
      </c>
      <c r="AQ9" s="21" t="str">
        <f t="shared" ref="AQ9:AQ15" ca="1" si="29">IF(AR9=30,"Regularizado",IF(AL9&gt;$C$5,"Não habilitado",IF(AP9&gt;$C$5,"Férias Pendentes","Férias Vencidas")))</f>
        <v>Não habilitado</v>
      </c>
      <c r="AR9" s="21">
        <f ca="1">IF($C$5&gt;AL9,SUMIFS('Planejador de Férias'!$E:$E,'Planejador de Férias'!$F:$F,MID(AP$7,5,3),'Planejador de Férias'!$B:$B,'Controle de Férias'!$F9),0)</f>
        <v>0</v>
      </c>
      <c r="AS9" s="21">
        <f t="shared" ref="AS9:AS15" ca="1" si="30">IF(AQ9="Não Habilitado",0,30-AR9)</f>
        <v>0</v>
      </c>
      <c r="AT9" s="20">
        <f t="shared" ref="AT9:AT15" si="31">AP9+365</f>
        <v>48590</v>
      </c>
      <c r="AU9" s="21" t="str">
        <f t="shared" ref="AU9:AU15" ca="1" si="32">IF(AV9=30,"Regularizado",IF(AP9&gt;$C$5,"Não habilitado",IF(AT9&gt;$C$5,"Férias Pendentes","Férias Vencidas")))</f>
        <v>Não habilitado</v>
      </c>
      <c r="AV9" s="21">
        <f ca="1">IF($C$5&gt;AP9,SUMIFS('Planejador de Férias'!$E:$E,'Planejador de Férias'!$F:$F,MID(AT$7,5,3),'Planejador de Férias'!$B:$B,'Controle de Férias'!$F9),0)</f>
        <v>0</v>
      </c>
      <c r="AW9" s="21">
        <f t="shared" ref="AW9:AW15" ca="1" si="33">IF(AU9="Não Habilitado",0,30-AV9)</f>
        <v>0</v>
      </c>
      <c r="AX9" s="20">
        <f t="shared" ref="AX9:AX15" si="34">AT9+365</f>
        <v>48955</v>
      </c>
      <c r="AY9" s="21" t="str">
        <f t="shared" ref="AY9:AY15" ca="1" si="35">IF(AZ9=30,"Regularizado",IF(AT9&gt;$C$5,"Não habilitado",IF(AX9&gt;$C$5,"Férias Pendentes","Férias Vencidas")))</f>
        <v>Não habilitado</v>
      </c>
      <c r="AZ9" s="21">
        <f ca="1">IF($C$5&gt;AT9,SUMIFS('Planejador de Férias'!$E:$E,'Planejador de Férias'!$F:$F,MID(AX$7,5,3),'Planejador de Férias'!$B:$B,'Controle de Férias'!$G9),0)</f>
        <v>0</v>
      </c>
      <c r="BA9" s="21">
        <f t="shared" ref="BA9:BA15" ca="1" si="36">IF(AY9="Não Habilitado",0,30-AZ9)</f>
        <v>0</v>
      </c>
      <c r="BB9" s="20">
        <f t="shared" ref="BB9:BB15" si="37">AX9+365</f>
        <v>49320</v>
      </c>
      <c r="BC9" s="21" t="str">
        <f t="shared" ref="BC9:BC15" ca="1" si="38">IF(BD9=30,"Regularizado",IF(AX9&gt;$C$5,"Não habilitado",IF(BB9&gt;$C$5,"Férias Pendentes","Férias Vencidas")))</f>
        <v>Não habilitado</v>
      </c>
      <c r="BD9" s="21">
        <f ca="1">IF($C$5&gt;AX9,SUMIFS('Planejador de Férias'!$E:$E,'Planejador de Férias'!$F:$F,MID(BB$7,5,3),'Planejador de Férias'!$B:$B,'Controle de Férias'!$G9),0)</f>
        <v>0</v>
      </c>
      <c r="BE9" s="21">
        <f t="shared" ref="BE9:BE15" ca="1" si="39">IF(BC9="Não Habilitado",0,30-BD9)</f>
        <v>0</v>
      </c>
      <c r="BF9" s="20">
        <f t="shared" ref="BF9:BF15" si="40">BB9+365</f>
        <v>49685</v>
      </c>
      <c r="BG9" s="21" t="str">
        <f t="shared" ref="BG9:BG15" ca="1" si="41">IF(BH9=30,"Regularizado",IF(BB9&gt;$C$5,"Não habilitado",IF(BF9&gt;$C$5,"Férias Pendentes","Férias Vencidas")))</f>
        <v>Não habilitado</v>
      </c>
      <c r="BH9" s="21">
        <f ca="1">IF($C$5&gt;BB9,SUMIFS('Planejador de Férias'!$E:$E,'Planejador de Férias'!$F:$F,MID(BF$7,5,3),'Planejador de Férias'!$B:$B,'Controle de Férias'!$H9),0)</f>
        <v>0</v>
      </c>
      <c r="BI9" s="21">
        <f t="shared" ref="BI9:BI15" ca="1" si="42">IF(BG9="Não Habilitado",0,30-BH9)</f>
        <v>0</v>
      </c>
      <c r="BJ9" s="20">
        <f t="shared" ref="BJ9:BJ15" si="43">BF9+365</f>
        <v>50050</v>
      </c>
      <c r="BK9" s="21" t="str">
        <f t="shared" ref="BK9:BK15" ca="1" si="44">IF(BL9=30,"Regularizado",IF(BF9&gt;$C$5,"Não habilitado",IF(BJ9&gt;$C$5,"Férias Pendentes","Férias Vencidas")))</f>
        <v>Não habilitado</v>
      </c>
      <c r="BL9" s="21">
        <f ca="1">IF($C$5&gt;BF9,SUMIFS('Planejador de Férias'!$E:$E,'Planejador de Férias'!$F:$F,MID(BJ$7,5,3),'Planejador de Férias'!$B:$B,'Controle de Férias'!$H9),0)</f>
        <v>0</v>
      </c>
      <c r="BM9" s="21">
        <f t="shared" ref="BM9:BM15" ca="1" si="45">IF(BK9="Não Habilitado",0,30-BL9)</f>
        <v>0</v>
      </c>
      <c r="BN9" s="20">
        <f t="shared" ref="BN9:BN15" si="46">BJ9+365</f>
        <v>50415</v>
      </c>
      <c r="BO9" s="21" t="str">
        <f t="shared" ref="BO9:BO15" ca="1" si="47">IF(BP9=30,"Regularizado",IF(BJ9&gt;$C$5,"Não habilitado",IF(BN9&gt;$C$5,"Férias Pendentes","Férias Vencidas")))</f>
        <v>Não habilitado</v>
      </c>
      <c r="BP9" s="21">
        <f ca="1">IF($C$5&gt;BJ9,SUMIFS('Planejador de Férias'!$E:$E,'Planejador de Férias'!$F:$F,MID(BN$7,5,3),'Planejador de Férias'!$B:$B,'Controle de Férias'!$I9),0)</f>
        <v>0</v>
      </c>
      <c r="BQ9" s="21">
        <f t="shared" ref="BQ9:BQ15" ca="1" si="48">IF(BO9="Não Habilitado",0,30-BP9)</f>
        <v>0</v>
      </c>
      <c r="BR9" s="20">
        <f t="shared" ref="BR9:BR15" si="49">BN9+365</f>
        <v>50780</v>
      </c>
      <c r="BS9" s="21" t="str">
        <f t="shared" ref="BS9:BS15" ca="1" si="50">IF(BT9=30,"Regularizado",IF(BN9&gt;$C$5,"Não habilitado",IF(BR9&gt;$C$5,"Férias Pendentes","Férias Vencidas")))</f>
        <v>Não habilitado</v>
      </c>
      <c r="BT9" s="21">
        <f ca="1">IF($C$5&gt;BN9,SUMIFS('Planejador de Férias'!$E:$E,'Planejador de Férias'!$F:$F,MID(BR$7,5,3),'Planejador de Férias'!$B:$B,'Controle de Férias'!$I9),0)</f>
        <v>0</v>
      </c>
      <c r="BU9" s="21">
        <f t="shared" ref="BU9:BU15" ca="1" si="51">IF(BS9="Não Habilitado",0,30-BT9)</f>
        <v>0</v>
      </c>
      <c r="BV9" s="20">
        <f t="shared" ref="BV9:BV15" si="52">BR9+365</f>
        <v>51145</v>
      </c>
      <c r="BW9" s="21" t="str">
        <f t="shared" ref="BW9:BW15" ca="1" si="53">IF(BX9=30,"Regularizado",IF(BR9&gt;$C$5,"Não habilitado",IF(BV9&gt;$C$5,"Férias Pendentes","Férias Vencidas")))</f>
        <v>Não habilitado</v>
      </c>
      <c r="BX9" s="21">
        <f ca="1">IF($C$5&gt;BR9,SUMIFS('Planejador de Férias'!$E:$E,'Planejador de Férias'!$F:$F,MID(BV$7,5,3),'Planejador de Férias'!$B:$B,'Controle de Férias'!$J9),0)</f>
        <v>0</v>
      </c>
      <c r="BY9" s="21">
        <f t="shared" ref="BY9:BY15" ca="1" si="54">IF(BW9="Não Habilitado",0,30-BX9)</f>
        <v>0</v>
      </c>
      <c r="BZ9" s="20">
        <f t="shared" ref="BZ9:BZ15" si="55">BV9+365</f>
        <v>51510</v>
      </c>
      <c r="CA9" s="21" t="str">
        <f t="shared" ref="CA9:CA15" ca="1" si="56">IF(CB9=30,"Regularizado",IF(BV9&gt;$C$5,"Não habilitado",IF(BZ9&gt;$C$5,"Férias Pendentes","Férias Vencidas")))</f>
        <v>Não habilitado</v>
      </c>
      <c r="CB9" s="21">
        <f ca="1">IF($C$5&gt;BV9,SUMIFS('Planejador de Férias'!$E:$E,'Planejador de Férias'!$F:$F,MID(BZ$7,5,3),'Planejador de Férias'!$B:$B,'Controle de Férias'!$J9),0)</f>
        <v>0</v>
      </c>
      <c r="CC9" s="21">
        <f t="shared" ref="CC9:CC15" ca="1" si="57">IF(CA9="Não Habilitado",0,30-CB9)</f>
        <v>0</v>
      </c>
      <c r="CD9" s="20">
        <f t="shared" ref="CD9:CD15" si="58">BZ9+365</f>
        <v>51875</v>
      </c>
      <c r="CE9" s="21" t="str">
        <f t="shared" ref="CE9:CE15" ca="1" si="59">IF(CF9=30,"Regularizado",IF(BZ9&gt;$C$5,"Não habilitado",IF(CD9&gt;$C$5,"Férias Pendentes","Férias Vencidas")))</f>
        <v>Não habilitado</v>
      </c>
      <c r="CF9" s="21">
        <f ca="1">IF($C$5&gt;BZ9,SUMIFS('Planejador de Férias'!$E:$E,'Planejador de Férias'!$F:$F,MID(CD$7,5,3),'Planejador de Férias'!$B:$B,'Controle de Férias'!$K9),0)</f>
        <v>0</v>
      </c>
      <c r="CG9" s="21">
        <f t="shared" ref="CG9:CG15" ca="1" si="60">IF(CE9="Não Habilitado",0,30-CF9)</f>
        <v>0</v>
      </c>
    </row>
    <row r="10" spans="1:85">
      <c r="B10" s="17" t="s">
        <v>107</v>
      </c>
      <c r="C10" s="17" t="str">
        <f ca="1">IF(IFERROR(HLOOKUP("Férias Vencidas",'Controle de Férias'!$G10:$U10,1,0)="Férias Vencidas",FALSE),"Férias Vencidas",IF(IFERROR(HLOOKUP("Férias Pendentes",'Controle de Férias'!$G10:$U10,1,0)="Férias Pendentes",FALSE),"Férias Pendentes","Regularizado"))</f>
        <v>Férias Pendentes</v>
      </c>
      <c r="D10" s="7">
        <v>44211</v>
      </c>
      <c r="E10" s="18">
        <f t="shared" si="0"/>
        <v>44576</v>
      </c>
      <c r="F10" s="7">
        <f t="shared" si="1"/>
        <v>44940</v>
      </c>
      <c r="G10" s="19" t="str">
        <f t="shared" ca="1" si="2"/>
        <v>Férias Pendentes</v>
      </c>
      <c r="H10" s="19">
        <f ca="1">IF($C$5&gt;E10,SUMIFS('Planejador de Férias'!$E:$E,'Planejador de Férias'!$F:$F,MID($F$7,5,3),'Planejador de Férias'!B:B,'Controle de Férias'!$B10),0)</f>
        <v>19</v>
      </c>
      <c r="I10" s="19">
        <f t="shared" ca="1" si="3"/>
        <v>11</v>
      </c>
      <c r="J10" s="7">
        <f t="shared" si="4"/>
        <v>45305</v>
      </c>
      <c r="K10" s="19" t="str">
        <f t="shared" ca="1" si="5"/>
        <v>Não habilitado</v>
      </c>
      <c r="L10" s="19">
        <f ca="1">IF($C$5&gt;F10,SUMIFS('Planejador de Férias'!$E:$E,'Planejador de Férias'!$F:$F,MID(J$7,5,3),'Planejador de Férias'!$B:$B,'Controle de Férias'!$B10),0)</f>
        <v>0</v>
      </c>
      <c r="M10" s="19">
        <f t="shared" ca="1" si="6"/>
        <v>0</v>
      </c>
      <c r="N10" s="7">
        <f t="shared" si="7"/>
        <v>45670</v>
      </c>
      <c r="O10" s="19" t="str">
        <f t="shared" ca="1" si="8"/>
        <v>Não habilitado</v>
      </c>
      <c r="P10" s="19">
        <f ca="1">IF($C$5&gt;J10,SUMIFS('Planejador de Férias'!$E:$E,'Planejador de Férias'!$F:$F,MID(N$7,5,3),'Planejador de Férias'!$B:$B,'Controle de Férias'!$B10),0)</f>
        <v>0</v>
      </c>
      <c r="Q10" s="19">
        <f t="shared" ca="1" si="9"/>
        <v>0</v>
      </c>
      <c r="R10" s="7">
        <f t="shared" si="10"/>
        <v>46035</v>
      </c>
      <c r="S10" s="19" t="str">
        <f t="shared" ca="1" si="11"/>
        <v>Não habilitado</v>
      </c>
      <c r="T10" s="19">
        <f ca="1">IF($C$5&gt;N10,SUMIFS('Planejador de Férias'!$E:$E,'Planejador de Férias'!$F:$F,MID(R$7,5,3),'Planejador de Férias'!$B:$B,'Controle de Férias'!$C10),0)</f>
        <v>0</v>
      </c>
      <c r="U10" s="19">
        <f t="shared" ca="1" si="12"/>
        <v>0</v>
      </c>
      <c r="V10" s="20">
        <f t="shared" si="13"/>
        <v>46400</v>
      </c>
      <c r="W10" s="19" t="str">
        <f t="shared" ca="1" si="14"/>
        <v>Não habilitado</v>
      </c>
      <c r="X10" s="19">
        <f ca="1">IF($C$5&gt;R10,SUMIFS('Planejador de Férias'!$E:$E,'Planejador de Férias'!$F:$F,MID(V$7,5,3),'Planejador de Férias'!$B:$B,'Controle de Férias'!$C10),0)</f>
        <v>0</v>
      </c>
      <c r="Y10" s="19">
        <f t="shared" ca="1" si="15"/>
        <v>0</v>
      </c>
      <c r="Z10" s="20">
        <f t="shared" si="16"/>
        <v>46765</v>
      </c>
      <c r="AA10" s="19" t="str">
        <f t="shared" ca="1" si="17"/>
        <v>Não habilitado</v>
      </c>
      <c r="AB10" s="19">
        <f ca="1">IF($C$5&gt;V10,SUMIFS('Planejador de Férias'!$E:$E,'Planejador de Férias'!$F:$F,MID(Z$7,5,3),'Planejador de Férias'!$B:$B,'Controle de Férias'!$D10),0)</f>
        <v>0</v>
      </c>
      <c r="AC10" s="19">
        <f t="shared" ca="1" si="18"/>
        <v>0</v>
      </c>
      <c r="AD10" s="20">
        <f t="shared" si="19"/>
        <v>47130</v>
      </c>
      <c r="AE10" s="19" t="str">
        <f t="shared" ca="1" si="20"/>
        <v>Não habilitado</v>
      </c>
      <c r="AF10" s="19">
        <f ca="1">IF($C$5&gt;Z10,SUMIFS('Planejador de Férias'!$E:$E,'Planejador de Férias'!$F:$F,MID(AD$7,5,3),'Planejador de Férias'!$B:$B,'Controle de Férias'!$D10),0)</f>
        <v>0</v>
      </c>
      <c r="AG10" s="19">
        <f t="shared" ca="1" si="21"/>
        <v>0</v>
      </c>
      <c r="AH10" s="20">
        <f t="shared" si="22"/>
        <v>47495</v>
      </c>
      <c r="AI10" s="19" t="str">
        <f t="shared" ca="1" si="23"/>
        <v>Não habilitado</v>
      </c>
      <c r="AJ10" s="19">
        <f ca="1">IF($C$5&gt;AD10,SUMIFS('Planejador de Férias'!$E:$E,'Planejador de Férias'!$F:$F,MID(AH$7,5,3),'Planejador de Férias'!$B:$B,'Controle de Férias'!$E10),0)</f>
        <v>0</v>
      </c>
      <c r="AK10" s="19">
        <f t="shared" ca="1" si="24"/>
        <v>0</v>
      </c>
      <c r="AL10" s="20">
        <f t="shared" si="25"/>
        <v>47860</v>
      </c>
      <c r="AM10" s="19" t="str">
        <f t="shared" ca="1" si="26"/>
        <v>Não habilitado</v>
      </c>
      <c r="AN10" s="19">
        <f ca="1">IF($C$5&gt;AH10,SUMIFS('Planejador de Férias'!$E:$E,'Planejador de Férias'!$F:$F,MID(AL$7,5,3),'Planejador de Férias'!$B:$B,'Controle de Férias'!$E10),0)</f>
        <v>0</v>
      </c>
      <c r="AO10" s="19">
        <f t="shared" ca="1" si="27"/>
        <v>0</v>
      </c>
      <c r="AP10" s="20">
        <f t="shared" si="28"/>
        <v>48225</v>
      </c>
      <c r="AQ10" s="19" t="str">
        <f t="shared" ca="1" si="29"/>
        <v>Não habilitado</v>
      </c>
      <c r="AR10" s="19">
        <f ca="1">IF($C$5&gt;AL10,SUMIFS('Planejador de Férias'!$E:$E,'Planejador de Férias'!$F:$F,MID(AP$7,5,3),'Planejador de Férias'!$B:$B,'Controle de Férias'!$F10),0)</f>
        <v>0</v>
      </c>
      <c r="AS10" s="19">
        <f t="shared" ca="1" si="30"/>
        <v>0</v>
      </c>
      <c r="AT10" s="20">
        <f t="shared" si="31"/>
        <v>48590</v>
      </c>
      <c r="AU10" s="19" t="str">
        <f t="shared" ca="1" si="32"/>
        <v>Não habilitado</v>
      </c>
      <c r="AV10" s="19">
        <f ca="1">IF($C$5&gt;AP10,SUMIFS('Planejador de Férias'!$E:$E,'Planejador de Férias'!$F:$F,MID(AT$7,5,3),'Planejador de Férias'!$B:$B,'Controle de Férias'!$F10),0)</f>
        <v>0</v>
      </c>
      <c r="AW10" s="19">
        <f t="shared" ca="1" si="33"/>
        <v>0</v>
      </c>
      <c r="AX10" s="20">
        <f t="shared" si="34"/>
        <v>48955</v>
      </c>
      <c r="AY10" s="19" t="str">
        <f t="shared" ca="1" si="35"/>
        <v>Não habilitado</v>
      </c>
      <c r="AZ10" s="19">
        <f ca="1">IF($C$5&gt;AT10,SUMIFS('Planejador de Férias'!$E:$E,'Planejador de Férias'!$F:$F,MID(AX$7,5,3),'Planejador de Férias'!$B:$B,'Controle de Férias'!$G10),0)</f>
        <v>0</v>
      </c>
      <c r="BA10" s="19">
        <f t="shared" ca="1" si="36"/>
        <v>0</v>
      </c>
      <c r="BB10" s="20">
        <f t="shared" si="37"/>
        <v>49320</v>
      </c>
      <c r="BC10" s="19" t="str">
        <f t="shared" ca="1" si="38"/>
        <v>Não habilitado</v>
      </c>
      <c r="BD10" s="19">
        <f ca="1">IF($C$5&gt;AX10,SUMIFS('Planejador de Férias'!$E:$E,'Planejador de Férias'!$F:$F,MID(BB$7,5,3),'Planejador de Férias'!$B:$B,'Controle de Férias'!$G10),0)</f>
        <v>0</v>
      </c>
      <c r="BE10" s="19">
        <f t="shared" ca="1" si="39"/>
        <v>0</v>
      </c>
      <c r="BF10" s="20">
        <f t="shared" si="40"/>
        <v>49685</v>
      </c>
      <c r="BG10" s="19" t="str">
        <f t="shared" ca="1" si="41"/>
        <v>Não habilitado</v>
      </c>
      <c r="BH10" s="19">
        <f ca="1">IF($C$5&gt;BB10,SUMIFS('Planejador de Férias'!$E:$E,'Planejador de Férias'!$F:$F,MID(BF$7,5,3),'Planejador de Férias'!$B:$B,'Controle de Férias'!$H10),0)</f>
        <v>0</v>
      </c>
      <c r="BI10" s="19">
        <f t="shared" ca="1" si="42"/>
        <v>0</v>
      </c>
      <c r="BJ10" s="20">
        <f t="shared" si="43"/>
        <v>50050</v>
      </c>
      <c r="BK10" s="19" t="str">
        <f t="shared" ca="1" si="44"/>
        <v>Não habilitado</v>
      </c>
      <c r="BL10" s="19">
        <f ca="1">IF($C$5&gt;BF10,SUMIFS('Planejador de Férias'!$E:$E,'Planejador de Férias'!$F:$F,MID(BJ$7,5,3),'Planejador de Férias'!$B:$B,'Controle de Férias'!$H10),0)</f>
        <v>0</v>
      </c>
      <c r="BM10" s="19">
        <f t="shared" ca="1" si="45"/>
        <v>0</v>
      </c>
      <c r="BN10" s="20">
        <f t="shared" si="46"/>
        <v>50415</v>
      </c>
      <c r="BO10" s="19" t="str">
        <f t="shared" ca="1" si="47"/>
        <v>Não habilitado</v>
      </c>
      <c r="BP10" s="19">
        <f ca="1">IF($C$5&gt;BJ10,SUMIFS('Planejador de Férias'!$E:$E,'Planejador de Férias'!$F:$F,MID(BN$7,5,3),'Planejador de Férias'!$B:$B,'Controle de Férias'!$I10),0)</f>
        <v>0</v>
      </c>
      <c r="BQ10" s="19">
        <f t="shared" ca="1" si="48"/>
        <v>0</v>
      </c>
      <c r="BR10" s="20">
        <f t="shared" si="49"/>
        <v>50780</v>
      </c>
      <c r="BS10" s="19" t="str">
        <f t="shared" ca="1" si="50"/>
        <v>Não habilitado</v>
      </c>
      <c r="BT10" s="19">
        <f ca="1">IF($C$5&gt;BN10,SUMIFS('Planejador de Férias'!$E:$E,'Planejador de Férias'!$F:$F,MID(BR$7,5,3),'Planejador de Férias'!$B:$B,'Controle de Férias'!$I10),0)</f>
        <v>0</v>
      </c>
      <c r="BU10" s="19">
        <f t="shared" ca="1" si="51"/>
        <v>0</v>
      </c>
      <c r="BV10" s="20">
        <f t="shared" si="52"/>
        <v>51145</v>
      </c>
      <c r="BW10" s="19" t="str">
        <f t="shared" ca="1" si="53"/>
        <v>Não habilitado</v>
      </c>
      <c r="BX10" s="19">
        <f ca="1">IF($C$5&gt;BR10,SUMIFS('Planejador de Férias'!$E:$E,'Planejador de Férias'!$F:$F,MID(BV$7,5,3),'Planejador de Férias'!$B:$B,'Controle de Férias'!$J10),0)</f>
        <v>0</v>
      </c>
      <c r="BY10" s="19">
        <f t="shared" ca="1" si="54"/>
        <v>0</v>
      </c>
      <c r="BZ10" s="7">
        <f t="shared" si="55"/>
        <v>51510</v>
      </c>
      <c r="CA10" s="19" t="str">
        <f t="shared" ca="1" si="56"/>
        <v>Não habilitado</v>
      </c>
      <c r="CB10" s="19">
        <f ca="1">IF($C$5&gt;BV10,SUMIFS('Planejador de Férias'!$E:$E,'Planejador de Férias'!$F:$F,MID(BZ$7,5,3),'Planejador de Férias'!$B:$B,'Controle de Férias'!$J10),0)</f>
        <v>0</v>
      </c>
      <c r="CC10" s="19">
        <f t="shared" ca="1" si="57"/>
        <v>0</v>
      </c>
      <c r="CD10" s="7">
        <f t="shared" si="58"/>
        <v>51875</v>
      </c>
      <c r="CE10" s="19" t="str">
        <f t="shared" ca="1" si="59"/>
        <v>Não habilitado</v>
      </c>
      <c r="CF10" s="19">
        <f ca="1">IF($C$5&gt;BZ10,SUMIFS('Planejador de Férias'!$E:$E,'Planejador de Férias'!$F:$F,MID(CD$7,5,3),'Planejador de Férias'!$B:$B,'Controle de Férias'!$K10),0)</f>
        <v>0</v>
      </c>
      <c r="CG10" s="19">
        <f t="shared" ca="1" si="60"/>
        <v>0</v>
      </c>
    </row>
    <row r="11" spans="1:85">
      <c r="B11" s="22" t="s">
        <v>108</v>
      </c>
      <c r="C11" s="22" t="str">
        <f ca="1">IF(IFERROR(HLOOKUP("Férias Vencidas",'Controle de Férias'!$G11:$U11,1,0)="Férias Vencidas",FALSE),"Férias Vencidas",IF(IFERROR(HLOOKUP("Férias Pendentes",'Controle de Férias'!$G11:$U11,1,0)="Férias Pendentes",FALSE),"Férias Pendentes","Regularizado"))</f>
        <v>Férias Vencidas</v>
      </c>
      <c r="D11" s="23">
        <v>43845</v>
      </c>
      <c r="E11" s="18">
        <f t="shared" si="0"/>
        <v>44210</v>
      </c>
      <c r="F11" s="7">
        <f t="shared" si="1"/>
        <v>44574</v>
      </c>
      <c r="G11" s="19" t="str">
        <f t="shared" ca="1" si="2"/>
        <v>Férias Vencidas</v>
      </c>
      <c r="H11" s="19">
        <f ca="1">IF($C$5&gt;E11,SUMIFS('Planejador de Férias'!$E:$E,'Planejador de Férias'!$F:$F,MID($F$7,5,3),'Planejador de Férias'!B:B,'Controle de Férias'!$B11),0)</f>
        <v>0</v>
      </c>
      <c r="I11" s="19">
        <f t="shared" ca="1" si="3"/>
        <v>30</v>
      </c>
      <c r="J11" s="7">
        <f t="shared" si="4"/>
        <v>44939</v>
      </c>
      <c r="K11" s="19" t="str">
        <f t="shared" ca="1" si="5"/>
        <v>Férias Pendentes</v>
      </c>
      <c r="L11" s="19">
        <f ca="1">IF($C$5&gt;F11,SUMIFS('Planejador de Férias'!$E:$E,'Planejador de Férias'!$F:$F,MID(J$7,5,3),'Planejador de Férias'!$B:$B,'Controle de Férias'!$B11),0)</f>
        <v>0</v>
      </c>
      <c r="M11" s="19">
        <f t="shared" ca="1" si="6"/>
        <v>30</v>
      </c>
      <c r="N11" s="7">
        <f t="shared" si="7"/>
        <v>45304</v>
      </c>
      <c r="O11" s="19" t="str">
        <f t="shared" ca="1" si="8"/>
        <v>Não habilitado</v>
      </c>
      <c r="P11" s="19">
        <f ca="1">IF($C$5&gt;J11,SUMIFS('Planejador de Férias'!$E:$E,'Planejador de Férias'!$F:$F,MID(N$7,5,3),'Planejador de Férias'!$B:$B,'Controle de Férias'!$B11),0)</f>
        <v>0</v>
      </c>
      <c r="Q11" s="19">
        <f t="shared" ca="1" si="9"/>
        <v>0</v>
      </c>
      <c r="R11" s="7">
        <f t="shared" si="10"/>
        <v>45669</v>
      </c>
      <c r="S11" s="19" t="str">
        <f t="shared" ca="1" si="11"/>
        <v>Não habilitado</v>
      </c>
      <c r="T11" s="19">
        <f ca="1">IF($C$5&gt;N11,SUMIFS('Planejador de Férias'!$E:$E,'Planejador de Férias'!$F:$F,MID(R$7,5,3),'Planejador de Férias'!$B:$B,'Controle de Férias'!$C11),0)</f>
        <v>0</v>
      </c>
      <c r="U11" s="19">
        <f t="shared" ca="1" si="12"/>
        <v>0</v>
      </c>
      <c r="V11" s="20">
        <f t="shared" si="13"/>
        <v>46034</v>
      </c>
      <c r="W11" s="19" t="str">
        <f t="shared" ca="1" si="14"/>
        <v>Não habilitado</v>
      </c>
      <c r="X11" s="19">
        <f ca="1">IF($C$5&gt;R11,SUMIFS('Planejador de Férias'!$E:$E,'Planejador de Férias'!$F:$F,MID(V$7,5,3),'Planejador de Férias'!$B:$B,'Controle de Férias'!$C11),0)</f>
        <v>0</v>
      </c>
      <c r="Y11" s="19">
        <f t="shared" ca="1" si="15"/>
        <v>0</v>
      </c>
      <c r="Z11" s="20">
        <f t="shared" si="16"/>
        <v>46399</v>
      </c>
      <c r="AA11" s="19" t="str">
        <f t="shared" ca="1" si="17"/>
        <v>Não habilitado</v>
      </c>
      <c r="AB11" s="19">
        <f ca="1">IF($C$5&gt;V11,SUMIFS('Planejador de Férias'!$E:$E,'Planejador de Férias'!$F:$F,MID(Z$7,5,3),'Planejador de Férias'!$B:$B,'Controle de Férias'!$D11),0)</f>
        <v>0</v>
      </c>
      <c r="AC11" s="19">
        <f t="shared" ca="1" si="18"/>
        <v>0</v>
      </c>
      <c r="AD11" s="20">
        <f t="shared" si="19"/>
        <v>46764</v>
      </c>
      <c r="AE11" s="19" t="str">
        <f t="shared" ca="1" si="20"/>
        <v>Não habilitado</v>
      </c>
      <c r="AF11" s="19">
        <f ca="1">IF($C$5&gt;Z11,SUMIFS('Planejador de Férias'!$E:$E,'Planejador de Férias'!$F:$F,MID(AD$7,5,3),'Planejador de Férias'!$B:$B,'Controle de Férias'!$D11),0)</f>
        <v>0</v>
      </c>
      <c r="AG11" s="19">
        <f t="shared" ca="1" si="21"/>
        <v>0</v>
      </c>
      <c r="AH11" s="20">
        <f t="shared" si="22"/>
        <v>47129</v>
      </c>
      <c r="AI11" s="19" t="str">
        <f t="shared" ca="1" si="23"/>
        <v>Não habilitado</v>
      </c>
      <c r="AJ11" s="19">
        <f ca="1">IF($C$5&gt;AD11,SUMIFS('Planejador de Férias'!$E:$E,'Planejador de Férias'!$F:$F,MID(AH$7,5,3),'Planejador de Férias'!$B:$B,'Controle de Férias'!$E11),0)</f>
        <v>0</v>
      </c>
      <c r="AK11" s="19">
        <f t="shared" ca="1" si="24"/>
        <v>0</v>
      </c>
      <c r="AL11" s="20">
        <f t="shared" si="25"/>
        <v>47494</v>
      </c>
      <c r="AM11" s="19" t="str">
        <f t="shared" ca="1" si="26"/>
        <v>Não habilitado</v>
      </c>
      <c r="AN11" s="19">
        <f ca="1">IF($C$5&gt;AH11,SUMIFS('Planejador de Férias'!$E:$E,'Planejador de Férias'!$F:$F,MID(AL$7,5,3),'Planejador de Férias'!$B:$B,'Controle de Férias'!$E11),0)</f>
        <v>0</v>
      </c>
      <c r="AO11" s="19">
        <f t="shared" ca="1" si="27"/>
        <v>0</v>
      </c>
      <c r="AP11" s="20">
        <f t="shared" si="28"/>
        <v>47859</v>
      </c>
      <c r="AQ11" s="19" t="str">
        <f t="shared" ca="1" si="29"/>
        <v>Não habilitado</v>
      </c>
      <c r="AR11" s="19">
        <f ca="1">IF($C$5&gt;AL11,SUMIFS('Planejador de Férias'!$E:$E,'Planejador de Férias'!$F:$F,MID(AP$7,5,3),'Planejador de Férias'!$B:$B,'Controle de Férias'!$F11),0)</f>
        <v>0</v>
      </c>
      <c r="AS11" s="19">
        <f t="shared" ca="1" si="30"/>
        <v>0</v>
      </c>
      <c r="AT11" s="20">
        <f t="shared" si="31"/>
        <v>48224</v>
      </c>
      <c r="AU11" s="19" t="str">
        <f t="shared" ca="1" si="32"/>
        <v>Não habilitado</v>
      </c>
      <c r="AV11" s="19">
        <f ca="1">IF($C$5&gt;AP11,SUMIFS('Planejador de Férias'!$E:$E,'Planejador de Férias'!$F:$F,MID(AT$7,5,3),'Planejador de Férias'!$B:$B,'Controle de Férias'!$F11),0)</f>
        <v>0</v>
      </c>
      <c r="AW11" s="19">
        <f t="shared" ca="1" si="33"/>
        <v>0</v>
      </c>
      <c r="AX11" s="20">
        <f t="shared" si="34"/>
        <v>48589</v>
      </c>
      <c r="AY11" s="19" t="str">
        <f t="shared" ca="1" si="35"/>
        <v>Não habilitado</v>
      </c>
      <c r="AZ11" s="19">
        <f ca="1">IF($C$5&gt;AT11,SUMIFS('Planejador de Férias'!$E:$E,'Planejador de Férias'!$F:$F,MID(AX$7,5,3),'Planejador de Férias'!$B:$B,'Controle de Férias'!$G11),0)</f>
        <v>0</v>
      </c>
      <c r="BA11" s="19">
        <f t="shared" ca="1" si="36"/>
        <v>0</v>
      </c>
      <c r="BB11" s="20">
        <f t="shared" si="37"/>
        <v>48954</v>
      </c>
      <c r="BC11" s="19" t="str">
        <f t="shared" ca="1" si="38"/>
        <v>Não habilitado</v>
      </c>
      <c r="BD11" s="19">
        <f ca="1">IF($C$5&gt;AX11,SUMIFS('Planejador de Férias'!$E:$E,'Planejador de Férias'!$F:$F,MID(BB$7,5,3),'Planejador de Férias'!$B:$B,'Controle de Férias'!$G11),0)</f>
        <v>0</v>
      </c>
      <c r="BE11" s="19">
        <f t="shared" ca="1" si="39"/>
        <v>0</v>
      </c>
      <c r="BF11" s="20">
        <f t="shared" si="40"/>
        <v>49319</v>
      </c>
      <c r="BG11" s="19" t="str">
        <f t="shared" ca="1" si="41"/>
        <v>Não habilitado</v>
      </c>
      <c r="BH11" s="19">
        <f ca="1">IF($C$5&gt;BB11,SUMIFS('Planejador de Férias'!$E:$E,'Planejador de Férias'!$F:$F,MID(BF$7,5,3),'Planejador de Férias'!$B:$B,'Controle de Férias'!$H11),0)</f>
        <v>0</v>
      </c>
      <c r="BI11" s="19">
        <f t="shared" ca="1" si="42"/>
        <v>0</v>
      </c>
      <c r="BJ11" s="20">
        <f t="shared" si="43"/>
        <v>49684</v>
      </c>
      <c r="BK11" s="19" t="str">
        <f t="shared" ca="1" si="44"/>
        <v>Não habilitado</v>
      </c>
      <c r="BL11" s="19">
        <f ca="1">IF($C$5&gt;BF11,SUMIFS('Planejador de Férias'!$E:$E,'Planejador de Férias'!$F:$F,MID(BJ$7,5,3),'Planejador de Férias'!$B:$B,'Controle de Férias'!$H11),0)</f>
        <v>0</v>
      </c>
      <c r="BM11" s="19">
        <f t="shared" ca="1" si="45"/>
        <v>0</v>
      </c>
      <c r="BN11" s="20">
        <f t="shared" si="46"/>
        <v>50049</v>
      </c>
      <c r="BO11" s="19" t="str">
        <f t="shared" ca="1" si="47"/>
        <v>Não habilitado</v>
      </c>
      <c r="BP11" s="19">
        <f ca="1">IF($C$5&gt;BJ11,SUMIFS('Planejador de Férias'!$E:$E,'Planejador de Férias'!$F:$F,MID(BN$7,5,3),'Planejador de Férias'!$B:$B,'Controle de Férias'!$I11),0)</f>
        <v>0</v>
      </c>
      <c r="BQ11" s="19">
        <f t="shared" ca="1" si="48"/>
        <v>0</v>
      </c>
      <c r="BR11" s="20">
        <f t="shared" si="49"/>
        <v>50414</v>
      </c>
      <c r="BS11" s="19" t="str">
        <f t="shared" ca="1" si="50"/>
        <v>Não habilitado</v>
      </c>
      <c r="BT11" s="19">
        <f ca="1">IF($C$5&gt;BN11,SUMIFS('Planejador de Férias'!$E:$E,'Planejador de Férias'!$F:$F,MID(BR$7,5,3),'Planejador de Férias'!$B:$B,'Controle de Férias'!$I11),0)</f>
        <v>0</v>
      </c>
      <c r="BU11" s="19">
        <f t="shared" ca="1" si="51"/>
        <v>0</v>
      </c>
      <c r="BV11" s="20">
        <f t="shared" si="52"/>
        <v>50779</v>
      </c>
      <c r="BW11" s="19" t="str">
        <f t="shared" ca="1" si="53"/>
        <v>Não habilitado</v>
      </c>
      <c r="BX11" s="19">
        <f ca="1">IF($C$5&gt;BR11,SUMIFS('Planejador de Férias'!$E:$E,'Planejador de Férias'!$F:$F,MID(BV$7,5,3),'Planejador de Férias'!$B:$B,'Controle de Férias'!$J11),0)</f>
        <v>0</v>
      </c>
      <c r="BY11" s="19">
        <f t="shared" ca="1" si="54"/>
        <v>0</v>
      </c>
      <c r="BZ11" s="7">
        <f t="shared" si="55"/>
        <v>51144</v>
      </c>
      <c r="CA11" s="19" t="str">
        <f t="shared" ca="1" si="56"/>
        <v>Não habilitado</v>
      </c>
      <c r="CB11" s="19">
        <f ca="1">IF($C$5&gt;BV11,SUMIFS('Planejador de Férias'!$E:$E,'Planejador de Férias'!$F:$F,MID(BZ$7,5,3),'Planejador de Férias'!$B:$B,'Controle de Férias'!$J11),0)</f>
        <v>0</v>
      </c>
      <c r="CC11" s="19">
        <f t="shared" ca="1" si="57"/>
        <v>0</v>
      </c>
      <c r="CD11" s="7">
        <f t="shared" si="58"/>
        <v>51509</v>
      </c>
      <c r="CE11" s="19" t="str">
        <f t="shared" ca="1" si="59"/>
        <v>Não habilitado</v>
      </c>
      <c r="CF11" s="19">
        <f ca="1">IF($C$5&gt;BZ11,SUMIFS('Planejador de Férias'!$E:$E,'Planejador de Férias'!$F:$F,MID(CD$7,5,3),'Planejador de Férias'!$B:$B,'Controle de Férias'!$K11),0)</f>
        <v>0</v>
      </c>
      <c r="CG11" s="19">
        <f t="shared" ca="1" si="60"/>
        <v>0</v>
      </c>
    </row>
    <row r="12" spans="1:85">
      <c r="B12" s="22" t="s">
        <v>109</v>
      </c>
      <c r="C12" s="22" t="str">
        <f ca="1">IF(IFERROR(HLOOKUP("Férias Vencidas",'Controle de Férias'!$G12:$U12,1,0)="Férias Vencidas",FALSE),"Férias Vencidas",IF(IFERROR(HLOOKUP("Férias Pendentes",'Controle de Férias'!$G12:$U12,1,0)="Férias Pendentes",FALSE),"Férias Pendentes","Regularizado"))</f>
        <v>Regularizado</v>
      </c>
      <c r="D12" s="23">
        <v>44595</v>
      </c>
      <c r="E12" s="18">
        <f t="shared" si="0"/>
        <v>44960</v>
      </c>
      <c r="F12" s="7">
        <f t="shared" si="1"/>
        <v>45324</v>
      </c>
      <c r="G12" s="19" t="str">
        <f t="shared" ca="1" si="2"/>
        <v>Não habilitado</v>
      </c>
      <c r="H12" s="19">
        <f ca="1">IF($C$5&gt;E12,SUMIFS('Planejador de Férias'!$E:$E,'Planejador de Férias'!$F:$F,MID($F$7,5,3),'Planejador de Férias'!B:B,'Controle de Férias'!$B12),0)</f>
        <v>0</v>
      </c>
      <c r="I12" s="19">
        <f t="shared" ca="1" si="3"/>
        <v>0</v>
      </c>
      <c r="J12" s="7">
        <f t="shared" si="4"/>
        <v>45689</v>
      </c>
      <c r="K12" s="19" t="str">
        <f t="shared" ca="1" si="5"/>
        <v>Não habilitado</v>
      </c>
      <c r="L12" s="19">
        <f ca="1">IF($C$5&gt;F12,SUMIFS('Planejador de Férias'!$E:$E,'Planejador de Férias'!$F:$F,MID(J$7,5,3),'Planejador de Férias'!$B:$B,'Controle de Férias'!$B12),0)</f>
        <v>0</v>
      </c>
      <c r="M12" s="19">
        <f t="shared" ca="1" si="6"/>
        <v>0</v>
      </c>
      <c r="N12" s="7">
        <f t="shared" si="7"/>
        <v>46054</v>
      </c>
      <c r="O12" s="19" t="str">
        <f t="shared" ca="1" si="8"/>
        <v>Não habilitado</v>
      </c>
      <c r="P12" s="19">
        <f ca="1">IF($C$5&gt;J12,SUMIFS('Planejador de Férias'!$E:$E,'Planejador de Férias'!$F:$F,MID(N$7,5,3),'Planejador de Férias'!$B:$B,'Controle de Férias'!$B12),0)</f>
        <v>0</v>
      </c>
      <c r="Q12" s="19">
        <f t="shared" ca="1" si="9"/>
        <v>0</v>
      </c>
      <c r="R12" s="7">
        <f t="shared" si="10"/>
        <v>46419</v>
      </c>
      <c r="S12" s="19" t="str">
        <f t="shared" ca="1" si="11"/>
        <v>Não habilitado</v>
      </c>
      <c r="T12" s="19">
        <f ca="1">IF($C$5&gt;N12,SUMIFS('Planejador de Férias'!$E:$E,'Planejador de Férias'!$F:$F,MID(R$7,5,3),'Planejador de Férias'!$B:$B,'Controle de Férias'!$C12),0)</f>
        <v>0</v>
      </c>
      <c r="U12" s="19">
        <f t="shared" ca="1" si="12"/>
        <v>0</v>
      </c>
      <c r="V12" s="20">
        <f t="shared" si="13"/>
        <v>46784</v>
      </c>
      <c r="W12" s="19" t="str">
        <f t="shared" ca="1" si="14"/>
        <v>Não habilitado</v>
      </c>
      <c r="X12" s="19">
        <f ca="1">IF($C$5&gt;R12,SUMIFS('Planejador de Férias'!$E:$E,'Planejador de Férias'!$F:$F,MID(V$7,5,3),'Planejador de Férias'!$B:$B,'Controle de Férias'!$C12),0)</f>
        <v>0</v>
      </c>
      <c r="Y12" s="19">
        <f t="shared" ca="1" si="15"/>
        <v>0</v>
      </c>
      <c r="Z12" s="20">
        <f t="shared" si="16"/>
        <v>47149</v>
      </c>
      <c r="AA12" s="19" t="str">
        <f t="shared" ca="1" si="17"/>
        <v>Não habilitado</v>
      </c>
      <c r="AB12" s="19">
        <f ca="1">IF($C$5&gt;V12,SUMIFS('Planejador de Férias'!$E:$E,'Planejador de Férias'!$F:$F,MID(Z$7,5,3),'Planejador de Férias'!$B:$B,'Controle de Férias'!$D12),0)</f>
        <v>0</v>
      </c>
      <c r="AC12" s="19">
        <f t="shared" ca="1" si="18"/>
        <v>0</v>
      </c>
      <c r="AD12" s="20">
        <f t="shared" si="19"/>
        <v>47514</v>
      </c>
      <c r="AE12" s="19" t="str">
        <f t="shared" ca="1" si="20"/>
        <v>Não habilitado</v>
      </c>
      <c r="AF12" s="19">
        <f ca="1">IF($C$5&gt;Z12,SUMIFS('Planejador de Férias'!$E:$E,'Planejador de Férias'!$F:$F,MID(AD$7,5,3),'Planejador de Férias'!$B:$B,'Controle de Férias'!$D12),0)</f>
        <v>0</v>
      </c>
      <c r="AG12" s="19">
        <f t="shared" ca="1" si="21"/>
        <v>0</v>
      </c>
      <c r="AH12" s="20">
        <f t="shared" si="22"/>
        <v>47879</v>
      </c>
      <c r="AI12" s="19" t="str">
        <f t="shared" ca="1" si="23"/>
        <v>Não habilitado</v>
      </c>
      <c r="AJ12" s="19">
        <f ca="1">IF($C$5&gt;AD12,SUMIFS('Planejador de Férias'!$E:$E,'Planejador de Férias'!$F:$F,MID(AH$7,5,3),'Planejador de Férias'!$B:$B,'Controle de Férias'!$E12),0)</f>
        <v>0</v>
      </c>
      <c r="AK12" s="19">
        <f t="shared" ca="1" si="24"/>
        <v>0</v>
      </c>
      <c r="AL12" s="20">
        <f t="shared" si="25"/>
        <v>48244</v>
      </c>
      <c r="AM12" s="19" t="str">
        <f t="shared" ca="1" si="26"/>
        <v>Não habilitado</v>
      </c>
      <c r="AN12" s="19">
        <f ca="1">IF($C$5&gt;AH12,SUMIFS('Planejador de Férias'!$E:$E,'Planejador de Férias'!$F:$F,MID(AL$7,5,3),'Planejador de Férias'!$B:$B,'Controle de Férias'!$E12),0)</f>
        <v>0</v>
      </c>
      <c r="AO12" s="19">
        <f t="shared" ca="1" si="27"/>
        <v>0</v>
      </c>
      <c r="AP12" s="20">
        <f t="shared" si="28"/>
        <v>48609</v>
      </c>
      <c r="AQ12" s="19" t="str">
        <f t="shared" ca="1" si="29"/>
        <v>Não habilitado</v>
      </c>
      <c r="AR12" s="19">
        <f ca="1">IF($C$5&gt;AL12,SUMIFS('Planejador de Férias'!$E:$E,'Planejador de Férias'!$F:$F,MID(AP$7,5,3),'Planejador de Férias'!$B:$B,'Controle de Férias'!$F12),0)</f>
        <v>0</v>
      </c>
      <c r="AS12" s="19">
        <f t="shared" ca="1" si="30"/>
        <v>0</v>
      </c>
      <c r="AT12" s="20">
        <f t="shared" si="31"/>
        <v>48974</v>
      </c>
      <c r="AU12" s="19" t="str">
        <f t="shared" ca="1" si="32"/>
        <v>Não habilitado</v>
      </c>
      <c r="AV12" s="19">
        <f ca="1">IF($C$5&gt;AP12,SUMIFS('Planejador de Férias'!$E:$E,'Planejador de Férias'!$F:$F,MID(AT$7,5,3),'Planejador de Férias'!$B:$B,'Controle de Férias'!$F12),0)</f>
        <v>0</v>
      </c>
      <c r="AW12" s="19">
        <f t="shared" ca="1" si="33"/>
        <v>0</v>
      </c>
      <c r="AX12" s="20">
        <f t="shared" si="34"/>
        <v>49339</v>
      </c>
      <c r="AY12" s="19" t="str">
        <f t="shared" ca="1" si="35"/>
        <v>Não habilitado</v>
      </c>
      <c r="AZ12" s="19">
        <f ca="1">IF($C$5&gt;AT12,SUMIFS('Planejador de Férias'!$E:$E,'Planejador de Férias'!$F:$F,MID(AX$7,5,3),'Planejador de Férias'!$B:$B,'Controle de Férias'!$G12),0)</f>
        <v>0</v>
      </c>
      <c r="BA12" s="19">
        <f t="shared" ca="1" si="36"/>
        <v>0</v>
      </c>
      <c r="BB12" s="20">
        <f t="shared" si="37"/>
        <v>49704</v>
      </c>
      <c r="BC12" s="19" t="str">
        <f t="shared" ca="1" si="38"/>
        <v>Não habilitado</v>
      </c>
      <c r="BD12" s="19">
        <f ca="1">IF($C$5&gt;AX12,SUMIFS('Planejador de Férias'!$E:$E,'Planejador de Férias'!$F:$F,MID(BB$7,5,3),'Planejador de Férias'!$B:$B,'Controle de Férias'!$G12),0)</f>
        <v>0</v>
      </c>
      <c r="BE12" s="19">
        <f t="shared" ca="1" si="39"/>
        <v>0</v>
      </c>
      <c r="BF12" s="20">
        <f t="shared" si="40"/>
        <v>50069</v>
      </c>
      <c r="BG12" s="19" t="str">
        <f t="shared" ca="1" si="41"/>
        <v>Não habilitado</v>
      </c>
      <c r="BH12" s="19">
        <f ca="1">IF($C$5&gt;BB12,SUMIFS('Planejador de Férias'!$E:$E,'Planejador de Férias'!$F:$F,MID(BF$7,5,3),'Planejador de Férias'!$B:$B,'Controle de Férias'!$H12),0)</f>
        <v>0</v>
      </c>
      <c r="BI12" s="19">
        <f t="shared" ca="1" si="42"/>
        <v>0</v>
      </c>
      <c r="BJ12" s="20">
        <f t="shared" si="43"/>
        <v>50434</v>
      </c>
      <c r="BK12" s="19" t="str">
        <f t="shared" ca="1" si="44"/>
        <v>Não habilitado</v>
      </c>
      <c r="BL12" s="19">
        <f ca="1">IF($C$5&gt;BF12,SUMIFS('Planejador de Férias'!$E:$E,'Planejador de Férias'!$F:$F,MID(BJ$7,5,3),'Planejador de Férias'!$B:$B,'Controle de Férias'!$H12),0)</f>
        <v>0</v>
      </c>
      <c r="BM12" s="19">
        <f t="shared" ca="1" si="45"/>
        <v>0</v>
      </c>
      <c r="BN12" s="20">
        <f t="shared" si="46"/>
        <v>50799</v>
      </c>
      <c r="BO12" s="19" t="str">
        <f t="shared" ca="1" si="47"/>
        <v>Não habilitado</v>
      </c>
      <c r="BP12" s="19">
        <f ca="1">IF($C$5&gt;BJ12,SUMIFS('Planejador de Férias'!$E:$E,'Planejador de Férias'!$F:$F,MID(BN$7,5,3),'Planejador de Férias'!$B:$B,'Controle de Férias'!$I12),0)</f>
        <v>0</v>
      </c>
      <c r="BQ12" s="19">
        <f t="shared" ca="1" si="48"/>
        <v>0</v>
      </c>
      <c r="BR12" s="20">
        <f t="shared" si="49"/>
        <v>51164</v>
      </c>
      <c r="BS12" s="19" t="str">
        <f t="shared" ca="1" si="50"/>
        <v>Não habilitado</v>
      </c>
      <c r="BT12" s="19">
        <f ca="1">IF($C$5&gt;BN12,SUMIFS('Planejador de Férias'!$E:$E,'Planejador de Férias'!$F:$F,MID(BR$7,5,3),'Planejador de Férias'!$B:$B,'Controle de Férias'!$I12),0)</f>
        <v>0</v>
      </c>
      <c r="BU12" s="19">
        <f t="shared" ca="1" si="51"/>
        <v>0</v>
      </c>
      <c r="BV12" s="20">
        <f t="shared" si="52"/>
        <v>51529</v>
      </c>
      <c r="BW12" s="19" t="str">
        <f t="shared" ca="1" si="53"/>
        <v>Não habilitado</v>
      </c>
      <c r="BX12" s="19">
        <f ca="1">IF($C$5&gt;BR12,SUMIFS('Planejador de Férias'!$E:$E,'Planejador de Férias'!$F:$F,MID(BV$7,5,3),'Planejador de Férias'!$B:$B,'Controle de Férias'!$J12),0)</f>
        <v>0</v>
      </c>
      <c r="BY12" s="19">
        <f t="shared" ca="1" si="54"/>
        <v>0</v>
      </c>
      <c r="BZ12" s="7">
        <f t="shared" si="55"/>
        <v>51894</v>
      </c>
      <c r="CA12" s="19" t="str">
        <f t="shared" ca="1" si="56"/>
        <v>Não habilitado</v>
      </c>
      <c r="CB12" s="19">
        <f ca="1">IF($C$5&gt;BV12,SUMIFS('Planejador de Férias'!$E:$E,'Planejador de Férias'!$F:$F,MID(BZ$7,5,3),'Planejador de Férias'!$B:$B,'Controle de Férias'!$J12),0)</f>
        <v>0</v>
      </c>
      <c r="CC12" s="19">
        <f t="shared" ca="1" si="57"/>
        <v>0</v>
      </c>
      <c r="CD12" s="7">
        <f t="shared" si="58"/>
        <v>52259</v>
      </c>
      <c r="CE12" s="19" t="str">
        <f t="shared" ca="1" si="59"/>
        <v>Não habilitado</v>
      </c>
      <c r="CF12" s="19">
        <f ca="1">IF($C$5&gt;BZ12,SUMIFS('Planejador de Férias'!$E:$E,'Planejador de Férias'!$F:$F,MID(CD$7,5,3),'Planejador de Férias'!$B:$B,'Controle de Férias'!$K12),0)</f>
        <v>0</v>
      </c>
      <c r="CG12" s="19">
        <f t="shared" ca="1" si="60"/>
        <v>0</v>
      </c>
    </row>
    <row r="13" spans="1:85">
      <c r="B13" s="22" t="s">
        <v>110</v>
      </c>
      <c r="C13" s="22" t="str">
        <f ca="1">IF(IFERROR(HLOOKUP("Férias Vencidas",'Controle de Férias'!$G13:$U13,1,0)="Férias Vencidas",FALSE),"Férias Vencidas",IF(IFERROR(HLOOKUP("Férias Pendentes",'Controle de Férias'!$G13:$U13,1,0)="Férias Pendentes",FALSE),"Férias Pendentes","Regularizado"))</f>
        <v>Férias Vencidas</v>
      </c>
      <c r="D13" s="23">
        <v>43221</v>
      </c>
      <c r="E13" s="24">
        <f t="shared" si="0"/>
        <v>43586</v>
      </c>
      <c r="F13" s="7">
        <f t="shared" si="1"/>
        <v>43950</v>
      </c>
      <c r="G13" s="19" t="str">
        <f t="shared" ca="1" si="2"/>
        <v>Regularizado</v>
      </c>
      <c r="H13" s="19">
        <f ca="1">IF($C$5&gt;E13,SUMIFS('Planejador de Férias'!$E:$E,'Planejador de Férias'!$F:$F,MID($F$7,5,3),'Planejador de Férias'!B:B,'Controle de Férias'!$B13),0)</f>
        <v>30</v>
      </c>
      <c r="I13" s="19">
        <f t="shared" ca="1" si="3"/>
        <v>0</v>
      </c>
      <c r="J13" s="7">
        <f t="shared" si="4"/>
        <v>44315</v>
      </c>
      <c r="K13" s="19" t="str">
        <f t="shared" ca="1" si="5"/>
        <v>Regularizado</v>
      </c>
      <c r="L13" s="19">
        <f ca="1">IF($C$5&gt;F13,SUMIFS('Planejador de Férias'!$E:$E,'Planejador de Férias'!$F:$F,MID(J$7,5,3),'Planejador de Férias'!$B:$B,'Controle de Férias'!$B13),0)</f>
        <v>30</v>
      </c>
      <c r="M13" s="19">
        <f t="shared" ca="1" si="6"/>
        <v>0</v>
      </c>
      <c r="N13" s="7">
        <f t="shared" si="7"/>
        <v>44680</v>
      </c>
      <c r="O13" s="19" t="str">
        <f t="shared" ca="1" si="8"/>
        <v>Férias Vencidas</v>
      </c>
      <c r="P13" s="19">
        <f ca="1">IF($C$5&gt;J13,SUMIFS('Planejador de Férias'!$E:$E,'Planejador de Férias'!$F:$F,MID(N$7,5,3),'Planejador de Férias'!$B:$B,'Controle de Férias'!$B13),0)</f>
        <v>15</v>
      </c>
      <c r="Q13" s="19">
        <f t="shared" ca="1" si="9"/>
        <v>15</v>
      </c>
      <c r="R13" s="7">
        <f t="shared" si="10"/>
        <v>45045</v>
      </c>
      <c r="S13" s="19" t="str">
        <f t="shared" ca="1" si="11"/>
        <v>Férias Pendentes</v>
      </c>
      <c r="T13" s="19">
        <f ca="1">IF($C$5&gt;N13,SUMIFS('Planejador de Férias'!$E:$E,'Planejador de Férias'!$F:$F,MID(R$7,5,3),'Planejador de Férias'!$B:$B,'Controle de Férias'!$C13),0)</f>
        <v>0</v>
      </c>
      <c r="U13" s="19">
        <f t="shared" ca="1" si="12"/>
        <v>30</v>
      </c>
      <c r="V13" s="20">
        <f t="shared" si="13"/>
        <v>45410</v>
      </c>
      <c r="W13" s="19" t="str">
        <f t="shared" ca="1" si="14"/>
        <v>Não habilitado</v>
      </c>
      <c r="X13" s="19">
        <f ca="1">IF($C$5&gt;R13,SUMIFS('Planejador de Férias'!$E:$E,'Planejador de Férias'!$F:$F,MID(V$7,5,3),'Planejador de Férias'!$B:$B,'Controle de Férias'!$C13),0)</f>
        <v>0</v>
      </c>
      <c r="Y13" s="19">
        <f t="shared" ca="1" si="15"/>
        <v>0</v>
      </c>
      <c r="Z13" s="20">
        <f t="shared" si="16"/>
        <v>45775</v>
      </c>
      <c r="AA13" s="19" t="str">
        <f t="shared" ca="1" si="17"/>
        <v>Não habilitado</v>
      </c>
      <c r="AB13" s="19">
        <f ca="1">IF($C$5&gt;V13,SUMIFS('Planejador de Férias'!$E:$E,'Planejador de Férias'!$F:$F,MID(Z$7,5,3),'Planejador de Férias'!$B:$B,'Controle de Férias'!$D13),0)</f>
        <v>0</v>
      </c>
      <c r="AC13" s="19">
        <f t="shared" ca="1" si="18"/>
        <v>0</v>
      </c>
      <c r="AD13" s="20">
        <f t="shared" si="19"/>
        <v>46140</v>
      </c>
      <c r="AE13" s="19" t="str">
        <f t="shared" ca="1" si="20"/>
        <v>Não habilitado</v>
      </c>
      <c r="AF13" s="19">
        <f ca="1">IF($C$5&gt;Z13,SUMIFS('Planejador de Férias'!$E:$E,'Planejador de Férias'!$F:$F,MID(AD$7,5,3),'Planejador de Férias'!$B:$B,'Controle de Férias'!$D13),0)</f>
        <v>0</v>
      </c>
      <c r="AG13" s="19">
        <f t="shared" ca="1" si="21"/>
        <v>0</v>
      </c>
      <c r="AH13" s="20">
        <f t="shared" si="22"/>
        <v>46505</v>
      </c>
      <c r="AI13" s="19" t="str">
        <f t="shared" ca="1" si="23"/>
        <v>Não habilitado</v>
      </c>
      <c r="AJ13" s="19">
        <f ca="1">IF($C$5&gt;AD13,SUMIFS('Planejador de Férias'!$E:$E,'Planejador de Férias'!$F:$F,MID(AH$7,5,3),'Planejador de Férias'!$B:$B,'Controle de Férias'!$E13),0)</f>
        <v>0</v>
      </c>
      <c r="AK13" s="19">
        <f t="shared" ca="1" si="24"/>
        <v>0</v>
      </c>
      <c r="AL13" s="20">
        <f t="shared" si="25"/>
        <v>46870</v>
      </c>
      <c r="AM13" s="19" t="str">
        <f t="shared" ca="1" si="26"/>
        <v>Não habilitado</v>
      </c>
      <c r="AN13" s="19">
        <f ca="1">IF($C$5&gt;AH13,SUMIFS('Planejador de Férias'!$E:$E,'Planejador de Férias'!$F:$F,MID(AL$7,5,3),'Planejador de Férias'!$B:$B,'Controle de Férias'!$E13),0)</f>
        <v>0</v>
      </c>
      <c r="AO13" s="19">
        <f t="shared" ca="1" si="27"/>
        <v>0</v>
      </c>
      <c r="AP13" s="20">
        <f t="shared" si="28"/>
        <v>47235</v>
      </c>
      <c r="AQ13" s="19" t="str">
        <f t="shared" ca="1" si="29"/>
        <v>Não habilitado</v>
      </c>
      <c r="AR13" s="19">
        <f ca="1">IF($C$5&gt;AL13,SUMIFS('Planejador de Férias'!$E:$E,'Planejador de Férias'!$F:$F,MID(AP$7,5,3),'Planejador de Férias'!$B:$B,'Controle de Férias'!$F13),0)</f>
        <v>0</v>
      </c>
      <c r="AS13" s="19">
        <f t="shared" ca="1" si="30"/>
        <v>0</v>
      </c>
      <c r="AT13" s="20">
        <f t="shared" si="31"/>
        <v>47600</v>
      </c>
      <c r="AU13" s="19" t="str">
        <f t="shared" ca="1" si="32"/>
        <v>Não habilitado</v>
      </c>
      <c r="AV13" s="19">
        <f ca="1">IF($C$5&gt;AP13,SUMIFS('Planejador de Férias'!$E:$E,'Planejador de Férias'!$F:$F,MID(AT$7,5,3),'Planejador de Férias'!$B:$B,'Controle de Férias'!$F13),0)</f>
        <v>0</v>
      </c>
      <c r="AW13" s="19">
        <f t="shared" ca="1" si="33"/>
        <v>0</v>
      </c>
      <c r="AX13" s="20">
        <f t="shared" si="34"/>
        <v>47965</v>
      </c>
      <c r="AY13" s="19" t="str">
        <f t="shared" ca="1" si="35"/>
        <v>Não habilitado</v>
      </c>
      <c r="AZ13" s="19">
        <f ca="1">IF($C$5&gt;AT13,SUMIFS('Planejador de Férias'!$E:$E,'Planejador de Férias'!$F:$F,MID(AX$7,5,3),'Planejador de Férias'!$B:$B,'Controle de Férias'!$G13),0)</f>
        <v>0</v>
      </c>
      <c r="BA13" s="19">
        <f t="shared" ca="1" si="36"/>
        <v>0</v>
      </c>
      <c r="BB13" s="20">
        <f t="shared" si="37"/>
        <v>48330</v>
      </c>
      <c r="BC13" s="19" t="str">
        <f t="shared" ca="1" si="38"/>
        <v>Não habilitado</v>
      </c>
      <c r="BD13" s="19">
        <f ca="1">IF($C$5&gt;AX13,SUMIFS('Planejador de Férias'!$E:$E,'Planejador de Férias'!$F:$F,MID(BB$7,5,3),'Planejador de Férias'!$B:$B,'Controle de Férias'!$G13),0)</f>
        <v>0</v>
      </c>
      <c r="BE13" s="19">
        <f t="shared" ca="1" si="39"/>
        <v>0</v>
      </c>
      <c r="BF13" s="20">
        <f t="shared" si="40"/>
        <v>48695</v>
      </c>
      <c r="BG13" s="19" t="str">
        <f t="shared" ca="1" si="41"/>
        <v>Não habilitado</v>
      </c>
      <c r="BH13" s="19">
        <f ca="1">IF($C$5&gt;BB13,SUMIFS('Planejador de Férias'!$E:$E,'Planejador de Férias'!$F:$F,MID(BF$7,5,3),'Planejador de Férias'!$B:$B,'Controle de Férias'!$H13),0)</f>
        <v>0</v>
      </c>
      <c r="BI13" s="19">
        <f t="shared" ca="1" si="42"/>
        <v>0</v>
      </c>
      <c r="BJ13" s="20">
        <f t="shared" si="43"/>
        <v>49060</v>
      </c>
      <c r="BK13" s="19" t="str">
        <f t="shared" ca="1" si="44"/>
        <v>Não habilitado</v>
      </c>
      <c r="BL13" s="19">
        <f ca="1">IF($C$5&gt;BF13,SUMIFS('Planejador de Férias'!$E:$E,'Planejador de Férias'!$F:$F,MID(BJ$7,5,3),'Planejador de Férias'!$B:$B,'Controle de Férias'!$H13),0)</f>
        <v>0</v>
      </c>
      <c r="BM13" s="19">
        <f t="shared" ca="1" si="45"/>
        <v>0</v>
      </c>
      <c r="BN13" s="20">
        <f t="shared" si="46"/>
        <v>49425</v>
      </c>
      <c r="BO13" s="19" t="str">
        <f t="shared" ca="1" si="47"/>
        <v>Não habilitado</v>
      </c>
      <c r="BP13" s="19">
        <f ca="1">IF($C$5&gt;BJ13,SUMIFS('Planejador de Férias'!$E:$E,'Planejador de Férias'!$F:$F,MID(BN$7,5,3),'Planejador de Férias'!$B:$B,'Controle de Férias'!$I13),0)</f>
        <v>0</v>
      </c>
      <c r="BQ13" s="19">
        <f t="shared" ca="1" si="48"/>
        <v>0</v>
      </c>
      <c r="BR13" s="20">
        <f t="shared" si="49"/>
        <v>49790</v>
      </c>
      <c r="BS13" s="19" t="str">
        <f t="shared" ca="1" si="50"/>
        <v>Não habilitado</v>
      </c>
      <c r="BT13" s="19">
        <f ca="1">IF($C$5&gt;BN13,SUMIFS('Planejador de Férias'!$E:$E,'Planejador de Férias'!$F:$F,MID(BR$7,5,3),'Planejador de Férias'!$B:$B,'Controle de Férias'!$I13),0)</f>
        <v>0</v>
      </c>
      <c r="BU13" s="19">
        <f t="shared" ca="1" si="51"/>
        <v>0</v>
      </c>
      <c r="BV13" s="20">
        <f t="shared" si="52"/>
        <v>50155</v>
      </c>
      <c r="BW13" s="19" t="str">
        <f t="shared" ca="1" si="53"/>
        <v>Não habilitado</v>
      </c>
      <c r="BX13" s="19">
        <f ca="1">IF($C$5&gt;BR13,SUMIFS('Planejador de Férias'!$E:$E,'Planejador de Férias'!$F:$F,MID(BV$7,5,3),'Planejador de Férias'!$B:$B,'Controle de Férias'!$J13),0)</f>
        <v>0</v>
      </c>
      <c r="BY13" s="19">
        <f t="shared" ca="1" si="54"/>
        <v>0</v>
      </c>
      <c r="BZ13" s="7">
        <f t="shared" si="55"/>
        <v>50520</v>
      </c>
      <c r="CA13" s="19" t="str">
        <f t="shared" ca="1" si="56"/>
        <v>Não habilitado</v>
      </c>
      <c r="CB13" s="19">
        <f ca="1">IF($C$5&gt;BV13,SUMIFS('Planejador de Férias'!$E:$E,'Planejador de Férias'!$F:$F,MID(BZ$7,5,3),'Planejador de Férias'!$B:$B,'Controle de Férias'!$J13),0)</f>
        <v>0</v>
      </c>
      <c r="CC13" s="19">
        <f t="shared" ca="1" si="57"/>
        <v>0</v>
      </c>
      <c r="CD13" s="7">
        <f t="shared" si="58"/>
        <v>50885</v>
      </c>
      <c r="CE13" s="19" t="str">
        <f t="shared" ca="1" si="59"/>
        <v>Não habilitado</v>
      </c>
      <c r="CF13" s="19">
        <f ca="1">IF($C$5&gt;BZ13,SUMIFS('Planejador de Férias'!$E:$E,'Planejador de Férias'!$F:$F,MID(CD$7,5,3),'Planejador de Férias'!$B:$B,'Controle de Férias'!$K13),0)</f>
        <v>0</v>
      </c>
      <c r="CG13" s="19">
        <f t="shared" ca="1" si="60"/>
        <v>0</v>
      </c>
    </row>
    <row r="14" spans="1:85">
      <c r="B14" s="22" t="s">
        <v>111</v>
      </c>
      <c r="C14" s="22" t="str">
        <f ca="1">IF(IFERROR(HLOOKUP("Férias Vencidas",'Controle de Férias'!$G14:$U14,1,0)="Férias Vencidas",FALSE),"Férias Vencidas",IF(IFERROR(HLOOKUP("Férias Pendentes",'Controle de Férias'!$G14:$U14,1,0)="Férias Pendentes",FALSE),"Férias Pendentes","Regularizado"))</f>
        <v>Férias Vencidas</v>
      </c>
      <c r="D14" s="23">
        <v>43381</v>
      </c>
      <c r="E14" s="24">
        <f t="shared" si="0"/>
        <v>43746</v>
      </c>
      <c r="F14" s="7">
        <f t="shared" si="1"/>
        <v>44110</v>
      </c>
      <c r="G14" s="19" t="str">
        <f t="shared" ca="1" si="2"/>
        <v>Regularizado</v>
      </c>
      <c r="H14" s="19">
        <f ca="1">IF($C$5&gt;E14,SUMIFS('Planejador de Férias'!$E:$E,'Planejador de Férias'!$F:$F,MID($F$7,5,3),'Planejador de Férias'!B:B,'Controle de Férias'!$B14),0)</f>
        <v>30</v>
      </c>
      <c r="I14" s="19">
        <f t="shared" ca="1" si="3"/>
        <v>0</v>
      </c>
      <c r="J14" s="7">
        <f t="shared" si="4"/>
        <v>44475</v>
      </c>
      <c r="K14" s="19" t="str">
        <f t="shared" ca="1" si="5"/>
        <v>Férias Vencidas</v>
      </c>
      <c r="L14" s="19">
        <f ca="1">IF($C$5&gt;F14,SUMIFS('Planejador de Férias'!$E:$E,'Planejador de Férias'!$F:$F,MID(J$7,5,3),'Planejador de Férias'!$B:$B,'Controle de Férias'!$B14),0)</f>
        <v>0</v>
      </c>
      <c r="M14" s="19">
        <f t="shared" ca="1" si="6"/>
        <v>30</v>
      </c>
      <c r="N14" s="7">
        <f t="shared" si="7"/>
        <v>44840</v>
      </c>
      <c r="O14" s="19" t="str">
        <f t="shared" ca="1" si="8"/>
        <v>Férias Pendentes</v>
      </c>
      <c r="P14" s="19">
        <f ca="1">IF($C$5&gt;J14,SUMIFS('Planejador de Férias'!$E:$E,'Planejador de Férias'!$F:$F,MID(N$7,5,3),'Planejador de Férias'!$B:$B,'Controle de Férias'!$B14),0)</f>
        <v>0</v>
      </c>
      <c r="Q14" s="19">
        <f t="shared" ca="1" si="9"/>
        <v>30</v>
      </c>
      <c r="R14" s="7">
        <f t="shared" si="10"/>
        <v>45205</v>
      </c>
      <c r="S14" s="19" t="str">
        <f t="shared" ca="1" si="11"/>
        <v>Não habilitado</v>
      </c>
      <c r="T14" s="19">
        <f ca="1">IF($C$5&gt;N14,SUMIFS('Planejador de Férias'!$E:$E,'Planejador de Férias'!$F:$F,MID(R$7,5,3),'Planejador de Férias'!$B:$B,'Controle de Férias'!$C14),0)</f>
        <v>0</v>
      </c>
      <c r="U14" s="19">
        <f t="shared" ca="1" si="12"/>
        <v>0</v>
      </c>
      <c r="V14" s="20">
        <f t="shared" si="13"/>
        <v>45570</v>
      </c>
      <c r="W14" s="19" t="str">
        <f t="shared" ca="1" si="14"/>
        <v>Não habilitado</v>
      </c>
      <c r="X14" s="19">
        <f ca="1">IF($C$5&gt;R14,SUMIFS('Planejador de Férias'!$E:$E,'Planejador de Férias'!$F:$F,MID(V$7,5,3),'Planejador de Férias'!$B:$B,'Controle de Férias'!$C14),0)</f>
        <v>0</v>
      </c>
      <c r="Y14" s="19">
        <f t="shared" ca="1" si="15"/>
        <v>0</v>
      </c>
      <c r="Z14" s="20">
        <f t="shared" si="16"/>
        <v>45935</v>
      </c>
      <c r="AA14" s="19" t="str">
        <f t="shared" ca="1" si="17"/>
        <v>Não habilitado</v>
      </c>
      <c r="AB14" s="19">
        <f ca="1">IF($C$5&gt;V14,SUMIFS('Planejador de Férias'!$E:$E,'Planejador de Férias'!$F:$F,MID(Z$7,5,3),'Planejador de Férias'!$B:$B,'Controle de Férias'!$D14),0)</f>
        <v>0</v>
      </c>
      <c r="AC14" s="19">
        <f t="shared" ca="1" si="18"/>
        <v>0</v>
      </c>
      <c r="AD14" s="20">
        <f t="shared" si="19"/>
        <v>46300</v>
      </c>
      <c r="AE14" s="19" t="str">
        <f t="shared" ca="1" si="20"/>
        <v>Não habilitado</v>
      </c>
      <c r="AF14" s="19">
        <f ca="1">IF($C$5&gt;Z14,SUMIFS('Planejador de Férias'!$E:$E,'Planejador de Férias'!$F:$F,MID(AD$7,5,3),'Planejador de Férias'!$B:$B,'Controle de Férias'!$D14),0)</f>
        <v>0</v>
      </c>
      <c r="AG14" s="19">
        <f t="shared" ca="1" si="21"/>
        <v>0</v>
      </c>
      <c r="AH14" s="20">
        <f t="shared" si="22"/>
        <v>46665</v>
      </c>
      <c r="AI14" s="19" t="str">
        <f t="shared" ca="1" si="23"/>
        <v>Não habilitado</v>
      </c>
      <c r="AJ14" s="19">
        <f ca="1">IF($C$5&gt;AD14,SUMIFS('Planejador de Férias'!$E:$E,'Planejador de Férias'!$F:$F,MID(AH$7,5,3),'Planejador de Férias'!$B:$B,'Controle de Férias'!$E14),0)</f>
        <v>0</v>
      </c>
      <c r="AK14" s="19">
        <f t="shared" ca="1" si="24"/>
        <v>0</v>
      </c>
      <c r="AL14" s="20">
        <f t="shared" si="25"/>
        <v>47030</v>
      </c>
      <c r="AM14" s="19" t="str">
        <f t="shared" ca="1" si="26"/>
        <v>Não habilitado</v>
      </c>
      <c r="AN14" s="19">
        <f ca="1">IF($C$5&gt;AH14,SUMIFS('Planejador de Férias'!$E:$E,'Planejador de Férias'!$F:$F,MID(AL$7,5,3),'Planejador de Férias'!$B:$B,'Controle de Férias'!$E14),0)</f>
        <v>0</v>
      </c>
      <c r="AO14" s="19">
        <f t="shared" ca="1" si="27"/>
        <v>0</v>
      </c>
      <c r="AP14" s="20">
        <f t="shared" si="28"/>
        <v>47395</v>
      </c>
      <c r="AQ14" s="19" t="str">
        <f t="shared" ca="1" si="29"/>
        <v>Não habilitado</v>
      </c>
      <c r="AR14" s="19">
        <f ca="1">IF($C$5&gt;AL14,SUMIFS('Planejador de Férias'!$E:$E,'Planejador de Férias'!$F:$F,MID(AP$7,5,3),'Planejador de Férias'!$B:$B,'Controle de Férias'!$F14),0)</f>
        <v>0</v>
      </c>
      <c r="AS14" s="19">
        <f t="shared" ca="1" si="30"/>
        <v>0</v>
      </c>
      <c r="AT14" s="20">
        <f t="shared" si="31"/>
        <v>47760</v>
      </c>
      <c r="AU14" s="19" t="str">
        <f t="shared" ca="1" si="32"/>
        <v>Não habilitado</v>
      </c>
      <c r="AV14" s="19">
        <f ca="1">IF($C$5&gt;AP14,SUMIFS('Planejador de Férias'!$E:$E,'Planejador de Férias'!$F:$F,MID(AT$7,5,3),'Planejador de Férias'!$B:$B,'Controle de Férias'!$F14),0)</f>
        <v>0</v>
      </c>
      <c r="AW14" s="19">
        <f t="shared" ca="1" si="33"/>
        <v>0</v>
      </c>
      <c r="AX14" s="20">
        <f t="shared" si="34"/>
        <v>48125</v>
      </c>
      <c r="AY14" s="19" t="str">
        <f t="shared" ca="1" si="35"/>
        <v>Não habilitado</v>
      </c>
      <c r="AZ14" s="19">
        <f ca="1">IF($C$5&gt;AT14,SUMIFS('Planejador de Férias'!$E:$E,'Planejador de Férias'!$F:$F,MID(AX$7,5,3),'Planejador de Férias'!$B:$B,'Controle de Férias'!$G14),0)</f>
        <v>0</v>
      </c>
      <c r="BA14" s="19">
        <f t="shared" ca="1" si="36"/>
        <v>0</v>
      </c>
      <c r="BB14" s="20">
        <f t="shared" si="37"/>
        <v>48490</v>
      </c>
      <c r="BC14" s="19" t="str">
        <f t="shared" ca="1" si="38"/>
        <v>Não habilitado</v>
      </c>
      <c r="BD14" s="19">
        <f ca="1">IF($C$5&gt;AX14,SUMIFS('Planejador de Férias'!$E:$E,'Planejador de Férias'!$F:$F,MID(BB$7,5,3),'Planejador de Férias'!$B:$B,'Controle de Férias'!$G14),0)</f>
        <v>0</v>
      </c>
      <c r="BE14" s="19">
        <f t="shared" ca="1" si="39"/>
        <v>0</v>
      </c>
      <c r="BF14" s="20">
        <f t="shared" si="40"/>
        <v>48855</v>
      </c>
      <c r="BG14" s="19" t="str">
        <f t="shared" ca="1" si="41"/>
        <v>Não habilitado</v>
      </c>
      <c r="BH14" s="19">
        <f ca="1">IF($C$5&gt;BB14,SUMIFS('Planejador de Férias'!$E:$E,'Planejador de Férias'!$F:$F,MID(BF$7,5,3),'Planejador de Férias'!$B:$B,'Controle de Férias'!$H14),0)</f>
        <v>0</v>
      </c>
      <c r="BI14" s="19">
        <f t="shared" ca="1" si="42"/>
        <v>0</v>
      </c>
      <c r="BJ14" s="20">
        <f t="shared" si="43"/>
        <v>49220</v>
      </c>
      <c r="BK14" s="19" t="str">
        <f t="shared" ca="1" si="44"/>
        <v>Não habilitado</v>
      </c>
      <c r="BL14" s="19">
        <f ca="1">IF($C$5&gt;BF14,SUMIFS('Planejador de Férias'!$E:$E,'Planejador de Férias'!$F:$F,MID(BJ$7,5,3),'Planejador de Férias'!$B:$B,'Controle de Férias'!$H14),0)</f>
        <v>0</v>
      </c>
      <c r="BM14" s="19">
        <f t="shared" ca="1" si="45"/>
        <v>0</v>
      </c>
      <c r="BN14" s="20">
        <f t="shared" si="46"/>
        <v>49585</v>
      </c>
      <c r="BO14" s="19" t="str">
        <f t="shared" ca="1" si="47"/>
        <v>Não habilitado</v>
      </c>
      <c r="BP14" s="19">
        <f ca="1">IF($C$5&gt;BJ14,SUMIFS('Planejador de Férias'!$E:$E,'Planejador de Férias'!$F:$F,MID(BN$7,5,3),'Planejador de Férias'!$B:$B,'Controle de Férias'!$I14),0)</f>
        <v>0</v>
      </c>
      <c r="BQ14" s="19">
        <f t="shared" ca="1" si="48"/>
        <v>0</v>
      </c>
      <c r="BR14" s="20">
        <f t="shared" si="49"/>
        <v>49950</v>
      </c>
      <c r="BS14" s="19" t="str">
        <f t="shared" ca="1" si="50"/>
        <v>Não habilitado</v>
      </c>
      <c r="BT14" s="19">
        <f ca="1">IF($C$5&gt;BN14,SUMIFS('Planejador de Férias'!$E:$E,'Planejador de Férias'!$F:$F,MID(BR$7,5,3),'Planejador de Férias'!$B:$B,'Controle de Férias'!$I14),0)</f>
        <v>0</v>
      </c>
      <c r="BU14" s="19">
        <f t="shared" ca="1" si="51"/>
        <v>0</v>
      </c>
      <c r="BV14" s="20">
        <f t="shared" si="52"/>
        <v>50315</v>
      </c>
      <c r="BW14" s="19" t="str">
        <f t="shared" ca="1" si="53"/>
        <v>Não habilitado</v>
      </c>
      <c r="BX14" s="19">
        <f ca="1">IF($C$5&gt;BR14,SUMIFS('Planejador de Férias'!$E:$E,'Planejador de Férias'!$F:$F,MID(BV$7,5,3),'Planejador de Férias'!$B:$B,'Controle de Férias'!$J14),0)</f>
        <v>0</v>
      </c>
      <c r="BY14" s="19">
        <f t="shared" ca="1" si="54"/>
        <v>0</v>
      </c>
      <c r="BZ14" s="7">
        <f t="shared" si="55"/>
        <v>50680</v>
      </c>
      <c r="CA14" s="19" t="str">
        <f t="shared" ca="1" si="56"/>
        <v>Não habilitado</v>
      </c>
      <c r="CB14" s="19">
        <f ca="1">IF($C$5&gt;BV14,SUMIFS('Planejador de Férias'!$E:$E,'Planejador de Férias'!$F:$F,MID(BZ$7,5,3),'Planejador de Férias'!$B:$B,'Controle de Férias'!$J14),0)</f>
        <v>0</v>
      </c>
      <c r="CC14" s="19">
        <f t="shared" ca="1" si="57"/>
        <v>0</v>
      </c>
      <c r="CD14" s="7">
        <f t="shared" si="58"/>
        <v>51045</v>
      </c>
      <c r="CE14" s="19" t="str">
        <f t="shared" ca="1" si="59"/>
        <v>Não habilitado</v>
      </c>
      <c r="CF14" s="19">
        <f ca="1">IF($C$5&gt;BZ14,SUMIFS('Planejador de Férias'!$E:$E,'Planejador de Férias'!$F:$F,MID(CD$7,5,3),'Planejador de Férias'!$B:$B,'Controle de Férias'!$K14),0)</f>
        <v>0</v>
      </c>
      <c r="CG14" s="19">
        <f t="shared" ca="1" si="60"/>
        <v>0</v>
      </c>
    </row>
    <row r="15" spans="1:85">
      <c r="B15" s="22" t="s">
        <v>112</v>
      </c>
      <c r="C15" s="22" t="str">
        <f ca="1">IF(IFERROR(HLOOKUP("Férias Vencidas",'Controle de Férias'!$G15:$U15,1,0)="Férias Vencidas",FALSE),"Férias Vencidas",IF(IFERROR(HLOOKUP("Férias Pendentes",'Controle de Férias'!$G15:$U15,1,0)="Férias Pendentes",FALSE),"Férias Pendentes","Regularizado"))</f>
        <v>Férias Pendentes</v>
      </c>
      <c r="D15" s="23">
        <v>44396</v>
      </c>
      <c r="E15" s="24">
        <f t="shared" si="0"/>
        <v>44761</v>
      </c>
      <c r="F15" s="7">
        <f t="shared" si="1"/>
        <v>45125</v>
      </c>
      <c r="G15" s="19" t="str">
        <f t="shared" ca="1" si="2"/>
        <v>Férias Pendentes</v>
      </c>
      <c r="H15" s="19">
        <f ca="1">IF($C$5&gt;E15,SUMIFS('Planejador de Férias'!$E:$E,'Planejador de Férias'!$F:$F,MID($F$7,5,3),'Planejador de Férias'!B:B,'Controle de Férias'!$B15),0)</f>
        <v>0</v>
      </c>
      <c r="I15" s="19">
        <f t="shared" ca="1" si="3"/>
        <v>30</v>
      </c>
      <c r="J15" s="7">
        <f t="shared" si="4"/>
        <v>45490</v>
      </c>
      <c r="K15" s="19" t="str">
        <f t="shared" ca="1" si="5"/>
        <v>Não habilitado</v>
      </c>
      <c r="L15" s="19">
        <f ca="1">IF($C$5&gt;F15,SUMIFS('Planejador de Férias'!$E:$E,'Planejador de Férias'!$F:$F,MID(J$7,5,3),'Planejador de Férias'!$B:$B,'Controle de Férias'!$B15),0)</f>
        <v>0</v>
      </c>
      <c r="M15" s="19">
        <f t="shared" ca="1" si="6"/>
        <v>0</v>
      </c>
      <c r="N15" s="7">
        <f t="shared" si="7"/>
        <v>45855</v>
      </c>
      <c r="O15" s="19" t="str">
        <f t="shared" ca="1" si="8"/>
        <v>Não habilitado</v>
      </c>
      <c r="P15" s="19">
        <f ca="1">IF($C$5&gt;J15,SUMIFS('Planejador de Férias'!$E:$E,'Planejador de Férias'!$F:$F,MID(N$7,5,3),'Planejador de Férias'!$B:$B,'Controle de Férias'!$B15),0)</f>
        <v>0</v>
      </c>
      <c r="Q15" s="19">
        <f t="shared" ca="1" si="9"/>
        <v>0</v>
      </c>
      <c r="R15" s="7">
        <f t="shared" si="10"/>
        <v>46220</v>
      </c>
      <c r="S15" s="19" t="str">
        <f t="shared" ca="1" si="11"/>
        <v>Não habilitado</v>
      </c>
      <c r="T15" s="19">
        <f ca="1">IF($C$5&gt;N15,SUMIFS('Planejador de Férias'!$E:$E,'Planejador de Férias'!$F:$F,MID(R$7,5,3),'Planejador de Férias'!$B:$B,'Controle de Férias'!$C15),0)</f>
        <v>0</v>
      </c>
      <c r="U15" s="19">
        <f t="shared" ca="1" si="12"/>
        <v>0</v>
      </c>
      <c r="V15" s="20">
        <f t="shared" si="13"/>
        <v>46585</v>
      </c>
      <c r="W15" s="25" t="str">
        <f t="shared" ca="1" si="14"/>
        <v>Não habilitado</v>
      </c>
      <c r="X15" s="25">
        <f ca="1">IF($C$5&gt;R15,SUMIFS('Planejador de Férias'!$E:$E,'Planejador de Férias'!$F:$F,MID(V$7,5,3),'Planejador de Férias'!$B:$B,'Controle de Férias'!$C15),0)</f>
        <v>0</v>
      </c>
      <c r="Y15" s="25">
        <f t="shared" ca="1" si="15"/>
        <v>0</v>
      </c>
      <c r="Z15" s="20">
        <f t="shared" si="16"/>
        <v>46950</v>
      </c>
      <c r="AA15" s="25" t="str">
        <f t="shared" ca="1" si="17"/>
        <v>Não habilitado</v>
      </c>
      <c r="AB15" s="25">
        <f ca="1">IF($C$5&gt;V15,SUMIFS('Planejador de Férias'!$E:$E,'Planejador de Férias'!$F:$F,MID(Z$7,5,3),'Planejador de Férias'!$B:$B,'Controle de Férias'!$D15),0)</f>
        <v>0</v>
      </c>
      <c r="AC15" s="25">
        <f t="shared" ca="1" si="18"/>
        <v>0</v>
      </c>
      <c r="AD15" s="20">
        <f t="shared" si="19"/>
        <v>47315</v>
      </c>
      <c r="AE15" s="25" t="str">
        <f t="shared" ca="1" si="20"/>
        <v>Não habilitado</v>
      </c>
      <c r="AF15" s="25">
        <f ca="1">IF($C$5&gt;Z15,SUMIFS('Planejador de Férias'!$E:$E,'Planejador de Férias'!$F:$F,MID(AD$7,5,3),'Planejador de Férias'!$B:$B,'Controle de Férias'!$D15),0)</f>
        <v>0</v>
      </c>
      <c r="AG15" s="25">
        <f t="shared" ca="1" si="21"/>
        <v>0</v>
      </c>
      <c r="AH15" s="20">
        <f t="shared" si="22"/>
        <v>47680</v>
      </c>
      <c r="AI15" s="25" t="str">
        <f t="shared" ca="1" si="23"/>
        <v>Não habilitado</v>
      </c>
      <c r="AJ15" s="25">
        <f ca="1">IF($C$5&gt;AD15,SUMIFS('Planejador de Férias'!$E:$E,'Planejador de Férias'!$F:$F,MID(AH$7,5,3),'Planejador de Férias'!$B:$B,'Controle de Férias'!$E15),0)</f>
        <v>0</v>
      </c>
      <c r="AK15" s="25">
        <f t="shared" ca="1" si="24"/>
        <v>0</v>
      </c>
      <c r="AL15" s="20">
        <f t="shared" si="25"/>
        <v>48045</v>
      </c>
      <c r="AM15" s="25" t="str">
        <f t="shared" ca="1" si="26"/>
        <v>Não habilitado</v>
      </c>
      <c r="AN15" s="25">
        <f ca="1">IF($C$5&gt;AH15,SUMIFS('Planejador de Férias'!$E:$E,'Planejador de Férias'!$F:$F,MID(AL$7,5,3),'Planejador de Férias'!$B:$B,'Controle de Férias'!$E15),0)</f>
        <v>0</v>
      </c>
      <c r="AO15" s="25">
        <f t="shared" ca="1" si="27"/>
        <v>0</v>
      </c>
      <c r="AP15" s="20">
        <f t="shared" si="28"/>
        <v>48410</v>
      </c>
      <c r="AQ15" s="25" t="str">
        <f t="shared" ca="1" si="29"/>
        <v>Não habilitado</v>
      </c>
      <c r="AR15" s="25">
        <f ca="1">IF($C$5&gt;AL15,SUMIFS('Planejador de Férias'!$E:$E,'Planejador de Férias'!$F:$F,MID(AP$7,5,3),'Planejador de Férias'!$B:$B,'Controle de Férias'!$F15),0)</f>
        <v>0</v>
      </c>
      <c r="AS15" s="25">
        <f t="shared" ca="1" si="30"/>
        <v>0</v>
      </c>
      <c r="AT15" s="20">
        <f t="shared" si="31"/>
        <v>48775</v>
      </c>
      <c r="AU15" s="25" t="str">
        <f t="shared" ca="1" si="32"/>
        <v>Não habilitado</v>
      </c>
      <c r="AV15" s="25">
        <f ca="1">IF($C$5&gt;AP15,SUMIFS('Planejador de Férias'!$E:$E,'Planejador de Férias'!$F:$F,MID(AT$7,5,3),'Planejador de Férias'!$B:$B,'Controle de Férias'!$F15),0)</f>
        <v>0</v>
      </c>
      <c r="AW15" s="25">
        <f t="shared" ca="1" si="33"/>
        <v>0</v>
      </c>
      <c r="AX15" s="20">
        <f t="shared" si="34"/>
        <v>49140</v>
      </c>
      <c r="AY15" s="25" t="str">
        <f t="shared" ca="1" si="35"/>
        <v>Não habilitado</v>
      </c>
      <c r="AZ15" s="25">
        <f ca="1">IF($C$5&gt;AT15,SUMIFS('Planejador de Férias'!$E:$E,'Planejador de Férias'!$F:$F,MID(AX$7,5,3),'Planejador de Férias'!$B:$B,'Controle de Férias'!$G15),0)</f>
        <v>0</v>
      </c>
      <c r="BA15" s="25">
        <f t="shared" ca="1" si="36"/>
        <v>0</v>
      </c>
      <c r="BB15" s="20">
        <f t="shared" si="37"/>
        <v>49505</v>
      </c>
      <c r="BC15" s="25" t="str">
        <f t="shared" ca="1" si="38"/>
        <v>Não habilitado</v>
      </c>
      <c r="BD15" s="25">
        <f ca="1">IF($C$5&gt;AX15,SUMIFS('Planejador de Férias'!$E:$E,'Planejador de Férias'!$F:$F,MID(BB$7,5,3),'Planejador de Férias'!$B:$B,'Controle de Férias'!$G15),0)</f>
        <v>0</v>
      </c>
      <c r="BE15" s="25">
        <f t="shared" ca="1" si="39"/>
        <v>0</v>
      </c>
      <c r="BF15" s="20">
        <f t="shared" si="40"/>
        <v>49870</v>
      </c>
      <c r="BG15" s="25" t="str">
        <f t="shared" ca="1" si="41"/>
        <v>Não habilitado</v>
      </c>
      <c r="BH15" s="25">
        <f ca="1">IF($C$5&gt;BB15,SUMIFS('Planejador de Férias'!$E:$E,'Planejador de Férias'!$F:$F,MID(BF$7,5,3),'Planejador de Férias'!$B:$B,'Controle de Férias'!$H15),0)</f>
        <v>0</v>
      </c>
      <c r="BI15" s="25">
        <f t="shared" ca="1" si="42"/>
        <v>0</v>
      </c>
      <c r="BJ15" s="20">
        <f t="shared" si="43"/>
        <v>50235</v>
      </c>
      <c r="BK15" s="25" t="str">
        <f t="shared" ca="1" si="44"/>
        <v>Não habilitado</v>
      </c>
      <c r="BL15" s="25">
        <f ca="1">IF($C$5&gt;BF15,SUMIFS('Planejador de Férias'!$E:$E,'Planejador de Férias'!$F:$F,MID(BJ$7,5,3),'Planejador de Férias'!$B:$B,'Controle de Férias'!$H15),0)</f>
        <v>0</v>
      </c>
      <c r="BM15" s="25">
        <f t="shared" ca="1" si="45"/>
        <v>0</v>
      </c>
      <c r="BN15" s="20">
        <f t="shared" si="46"/>
        <v>50600</v>
      </c>
      <c r="BO15" s="25" t="str">
        <f t="shared" ca="1" si="47"/>
        <v>Não habilitado</v>
      </c>
      <c r="BP15" s="25">
        <f ca="1">IF($C$5&gt;BJ15,SUMIFS('Planejador de Férias'!$E:$E,'Planejador de Férias'!$F:$F,MID(BN$7,5,3),'Planejador de Férias'!$B:$B,'Controle de Férias'!$I15),0)</f>
        <v>0</v>
      </c>
      <c r="BQ15" s="25">
        <f t="shared" ca="1" si="48"/>
        <v>0</v>
      </c>
      <c r="BR15" s="20">
        <f t="shared" si="49"/>
        <v>50965</v>
      </c>
      <c r="BS15" s="25" t="str">
        <f t="shared" ca="1" si="50"/>
        <v>Não habilitado</v>
      </c>
      <c r="BT15" s="25">
        <f ca="1">IF($C$5&gt;BN15,SUMIFS('Planejador de Férias'!$E:$E,'Planejador de Férias'!$F:$F,MID(BR$7,5,3),'Planejador de Férias'!$B:$B,'Controle de Férias'!$I15),0)</f>
        <v>0</v>
      </c>
      <c r="BU15" s="25">
        <f t="shared" ca="1" si="51"/>
        <v>0</v>
      </c>
      <c r="BV15" s="20">
        <f t="shared" si="52"/>
        <v>51330</v>
      </c>
      <c r="BW15" s="25" t="str">
        <f t="shared" ca="1" si="53"/>
        <v>Não habilitado</v>
      </c>
      <c r="BX15" s="25">
        <f ca="1">IF($C$5&gt;BR15,SUMIFS('Planejador de Férias'!$E:$E,'Planejador de Férias'!$F:$F,MID(BV$7,5,3),'Planejador de Férias'!$B:$B,'Controle de Férias'!$J15),0)</f>
        <v>0</v>
      </c>
      <c r="BY15" s="25">
        <f t="shared" ca="1" si="54"/>
        <v>0</v>
      </c>
      <c r="BZ15" s="23">
        <f t="shared" si="55"/>
        <v>51695</v>
      </c>
      <c r="CA15" s="25" t="str">
        <f t="shared" ca="1" si="56"/>
        <v>Não habilitado</v>
      </c>
      <c r="CB15" s="25">
        <f ca="1">IF($C$5&gt;BV15,SUMIFS('Planejador de Férias'!$E:$E,'Planejador de Férias'!$F:$F,MID(BZ$7,5,3),'Planejador de Férias'!$B:$B,'Controle de Férias'!$J15),0)</f>
        <v>0</v>
      </c>
      <c r="CC15" s="25">
        <f t="shared" ca="1" si="57"/>
        <v>0</v>
      </c>
      <c r="CD15" s="23">
        <f t="shared" si="58"/>
        <v>52060</v>
      </c>
      <c r="CE15" s="25" t="str">
        <f t="shared" ca="1" si="59"/>
        <v>Não habilitado</v>
      </c>
      <c r="CF15" s="25">
        <f ca="1">IF($C$5&gt;BZ15,SUMIFS('Planejador de Férias'!$E:$E,'Planejador de Férias'!$F:$F,MID(CD$7,5,3),'Planejador de Férias'!$B:$B,'Controle de Férias'!$K15),0)</f>
        <v>0</v>
      </c>
      <c r="CG15" s="25">
        <f t="shared" ca="1" si="60"/>
        <v>0</v>
      </c>
    </row>
    <row r="16" spans="1:85">
      <c r="D16" s="5"/>
      <c r="E16" s="5"/>
      <c r="F16" s="5"/>
      <c r="G16" s="5"/>
      <c r="H16" s="5"/>
      <c r="I16" s="5"/>
    </row>
    <row r="17" spans="4:9">
      <c r="D17" s="5"/>
      <c r="E17" s="5"/>
      <c r="F17" s="5"/>
      <c r="G17" s="5"/>
      <c r="H17" s="5"/>
      <c r="I17" s="5"/>
    </row>
    <row r="18" spans="4:9">
      <c r="D18" s="5"/>
      <c r="E18" s="5"/>
      <c r="F18" s="5"/>
      <c r="G18" s="5"/>
      <c r="H18" s="5"/>
      <c r="I18" s="5"/>
    </row>
    <row r="19" spans="4:9">
      <c r="D19" s="5"/>
      <c r="E19" s="5"/>
      <c r="F19" s="5"/>
      <c r="G19" s="5"/>
      <c r="H19" s="5"/>
      <c r="I19" s="5"/>
    </row>
    <row r="20" spans="4:9">
      <c r="D20" s="5"/>
      <c r="E20" s="5"/>
      <c r="F20" s="5"/>
      <c r="G20" s="5"/>
      <c r="H20" s="5"/>
      <c r="I20" s="5"/>
    </row>
    <row r="21" spans="4:9" ht="15.75" customHeight="1">
      <c r="D21" s="5"/>
      <c r="E21" s="5"/>
      <c r="F21" s="5"/>
      <c r="G21" s="5"/>
      <c r="H21" s="5"/>
      <c r="I21" s="5"/>
    </row>
    <row r="22" spans="4:9" ht="15.75" customHeight="1">
      <c r="D22" s="5"/>
      <c r="E22" s="5"/>
      <c r="F22" s="5"/>
      <c r="G22" s="5"/>
      <c r="H22" s="5"/>
      <c r="I22" s="5"/>
    </row>
    <row r="23" spans="4:9" ht="15.75" customHeight="1">
      <c r="D23" s="5"/>
      <c r="E23" s="5"/>
      <c r="F23" s="5"/>
      <c r="G23" s="5"/>
      <c r="H23" s="5"/>
      <c r="I23" s="5"/>
    </row>
    <row r="24" spans="4:9" ht="15.75" customHeight="1">
      <c r="D24" s="5"/>
      <c r="E24" s="5"/>
      <c r="F24" s="5"/>
      <c r="G24" s="5"/>
      <c r="H24" s="5"/>
      <c r="I24" s="5"/>
    </row>
    <row r="25" spans="4:9" ht="15.75" customHeight="1">
      <c r="D25" s="5"/>
      <c r="E25" s="5"/>
      <c r="F25" s="5"/>
      <c r="G25" s="5"/>
      <c r="H25" s="5"/>
      <c r="I25" s="5"/>
    </row>
    <row r="26" spans="4:9" ht="15.75" customHeight="1">
      <c r="D26" s="5"/>
      <c r="E26" s="5"/>
      <c r="F26" s="5"/>
      <c r="G26" s="5"/>
      <c r="H26" s="5"/>
      <c r="I26" s="5"/>
    </row>
    <row r="27" spans="4:9" ht="15.75" customHeight="1">
      <c r="D27" s="5"/>
      <c r="E27" s="5"/>
      <c r="F27" s="5"/>
      <c r="G27" s="5"/>
      <c r="H27" s="5"/>
      <c r="I27" s="5"/>
    </row>
    <row r="28" spans="4:9" ht="15.75" customHeight="1">
      <c r="D28" s="5"/>
      <c r="E28" s="5"/>
      <c r="F28" s="5"/>
      <c r="G28" s="5"/>
      <c r="H28" s="5"/>
      <c r="I28" s="5"/>
    </row>
    <row r="29" spans="4:9" ht="15.75" customHeight="1">
      <c r="D29" s="5"/>
      <c r="E29" s="5"/>
      <c r="F29" s="5"/>
      <c r="G29" s="5"/>
      <c r="H29" s="5"/>
      <c r="I29" s="5"/>
    </row>
    <row r="30" spans="4:9" ht="15.75" customHeight="1">
      <c r="D30" s="5"/>
      <c r="E30" s="5"/>
      <c r="F30" s="5"/>
      <c r="G30" s="5"/>
      <c r="H30" s="5"/>
      <c r="I30" s="5"/>
    </row>
    <row r="31" spans="4:9" ht="15.75" customHeight="1">
      <c r="D31" s="5"/>
      <c r="E31" s="5"/>
      <c r="F31" s="5"/>
      <c r="G31" s="5"/>
      <c r="H31" s="5"/>
      <c r="I31" s="5"/>
    </row>
    <row r="32" spans="4:9" ht="15.75" customHeight="1">
      <c r="D32" s="5"/>
      <c r="E32" s="5"/>
      <c r="F32" s="5"/>
      <c r="G32" s="5"/>
      <c r="H32" s="5"/>
      <c r="I32" s="5"/>
    </row>
    <row r="33" spans="4:9" ht="15.75" customHeight="1">
      <c r="D33" s="5"/>
      <c r="E33" s="5"/>
      <c r="F33" s="5"/>
      <c r="G33" s="5"/>
      <c r="H33" s="5"/>
      <c r="I33" s="5"/>
    </row>
    <row r="34" spans="4:9" ht="15.75" customHeight="1">
      <c r="D34" s="5"/>
      <c r="E34" s="5"/>
      <c r="F34" s="5"/>
      <c r="G34" s="5"/>
      <c r="H34" s="5"/>
      <c r="I34" s="5"/>
    </row>
    <row r="35" spans="4:9" ht="15.75" customHeight="1">
      <c r="D35" s="5"/>
      <c r="E35" s="5"/>
      <c r="F35" s="5"/>
      <c r="G35" s="5"/>
      <c r="H35" s="5"/>
      <c r="I35" s="5"/>
    </row>
    <row r="36" spans="4:9" ht="15.75" customHeight="1">
      <c r="D36" s="5"/>
      <c r="E36" s="5"/>
      <c r="F36" s="5"/>
      <c r="G36" s="5"/>
      <c r="H36" s="5"/>
      <c r="I36" s="5"/>
    </row>
    <row r="37" spans="4:9" ht="15.75" customHeight="1">
      <c r="D37" s="5"/>
      <c r="E37" s="5"/>
      <c r="F37" s="5"/>
      <c r="G37" s="5"/>
      <c r="H37" s="5"/>
      <c r="I37" s="5"/>
    </row>
    <row r="38" spans="4:9" ht="15.75" customHeight="1">
      <c r="D38" s="5"/>
      <c r="E38" s="5"/>
      <c r="F38" s="5"/>
      <c r="G38" s="5"/>
      <c r="H38" s="5"/>
      <c r="I38" s="5"/>
    </row>
    <row r="39" spans="4:9" ht="15.75" customHeight="1">
      <c r="D39" s="5"/>
      <c r="E39" s="5"/>
      <c r="F39" s="5"/>
      <c r="G39" s="5"/>
      <c r="H39" s="5"/>
      <c r="I39" s="5"/>
    </row>
    <row r="40" spans="4:9" ht="15.75" customHeight="1">
      <c r="D40" s="5"/>
      <c r="E40" s="5"/>
      <c r="F40" s="5"/>
      <c r="G40" s="5"/>
      <c r="H40" s="5"/>
      <c r="I40" s="5"/>
    </row>
    <row r="41" spans="4:9" ht="15.75" customHeight="1">
      <c r="D41" s="5"/>
      <c r="E41" s="5"/>
      <c r="F41" s="5"/>
      <c r="G41" s="5"/>
      <c r="H41" s="5"/>
      <c r="I41" s="5"/>
    </row>
    <row r="42" spans="4:9" ht="15.75" customHeight="1">
      <c r="D42" s="5"/>
      <c r="E42" s="5"/>
      <c r="F42" s="5"/>
      <c r="G42" s="5"/>
      <c r="H42" s="5"/>
      <c r="I42" s="5"/>
    </row>
    <row r="43" spans="4:9" ht="15.75" customHeight="1">
      <c r="D43" s="5"/>
      <c r="E43" s="5"/>
      <c r="F43" s="5"/>
      <c r="G43" s="5"/>
      <c r="H43" s="5"/>
      <c r="I43" s="5"/>
    </row>
    <row r="44" spans="4:9" ht="15.75" customHeight="1">
      <c r="D44" s="5"/>
      <c r="E44" s="5"/>
      <c r="F44" s="5"/>
      <c r="G44" s="5"/>
      <c r="H44" s="5"/>
      <c r="I44" s="5"/>
    </row>
    <row r="45" spans="4:9" ht="15.75" customHeight="1">
      <c r="D45" s="5"/>
      <c r="E45" s="5"/>
      <c r="F45" s="5"/>
      <c r="G45" s="5"/>
      <c r="H45" s="5"/>
      <c r="I45" s="5"/>
    </row>
    <row r="46" spans="4:9" ht="15.75" customHeight="1">
      <c r="D46" s="5"/>
      <c r="E46" s="5"/>
      <c r="F46" s="5"/>
      <c r="G46" s="5"/>
      <c r="H46" s="5"/>
      <c r="I46" s="5"/>
    </row>
    <row r="47" spans="4:9" ht="15.75" customHeight="1">
      <c r="D47" s="5"/>
      <c r="E47" s="5"/>
      <c r="F47" s="5"/>
      <c r="G47" s="5"/>
      <c r="H47" s="5"/>
      <c r="I47" s="5"/>
    </row>
    <row r="48" spans="4:9" ht="15.75" customHeight="1">
      <c r="D48" s="5"/>
      <c r="E48" s="5"/>
      <c r="F48" s="5"/>
      <c r="G48" s="5"/>
      <c r="H48" s="5"/>
      <c r="I48" s="5"/>
    </row>
    <row r="49" spans="4:9" ht="15.75" customHeight="1">
      <c r="D49" s="5"/>
      <c r="E49" s="5"/>
      <c r="F49" s="5"/>
      <c r="G49" s="5"/>
      <c r="H49" s="5"/>
      <c r="I49" s="5"/>
    </row>
    <row r="50" spans="4:9" ht="15.75" customHeight="1">
      <c r="D50" s="5"/>
      <c r="E50" s="5"/>
      <c r="F50" s="5"/>
      <c r="G50" s="5"/>
      <c r="H50" s="5"/>
      <c r="I50" s="5"/>
    </row>
    <row r="51" spans="4:9" ht="15.75" customHeight="1">
      <c r="D51" s="5"/>
      <c r="E51" s="5"/>
      <c r="F51" s="5"/>
      <c r="G51" s="5"/>
      <c r="H51" s="5"/>
      <c r="I51" s="5"/>
    </row>
    <row r="52" spans="4:9" ht="15.75" customHeight="1">
      <c r="D52" s="5"/>
      <c r="E52" s="5"/>
      <c r="F52" s="5"/>
      <c r="G52" s="5"/>
      <c r="H52" s="5"/>
      <c r="I52" s="5"/>
    </row>
    <row r="53" spans="4:9" ht="15.75" customHeight="1">
      <c r="D53" s="5"/>
      <c r="E53" s="5"/>
      <c r="F53" s="5"/>
      <c r="G53" s="5"/>
      <c r="H53" s="5"/>
      <c r="I53" s="5"/>
    </row>
    <row r="54" spans="4:9" ht="15.75" customHeight="1">
      <c r="D54" s="5"/>
      <c r="E54" s="5"/>
      <c r="F54" s="5"/>
      <c r="G54" s="5"/>
      <c r="H54" s="5"/>
      <c r="I54" s="5"/>
    </row>
    <row r="55" spans="4:9" ht="15.75" customHeight="1">
      <c r="D55" s="5"/>
      <c r="E55" s="5"/>
      <c r="F55" s="5"/>
      <c r="G55" s="5"/>
      <c r="H55" s="5"/>
      <c r="I55" s="5"/>
    </row>
    <row r="56" spans="4:9" ht="15.75" customHeight="1">
      <c r="D56" s="5"/>
      <c r="E56" s="5"/>
      <c r="F56" s="5"/>
      <c r="G56" s="5"/>
      <c r="H56" s="5"/>
      <c r="I56" s="5"/>
    </row>
    <row r="57" spans="4:9" ht="15.75" customHeight="1">
      <c r="D57" s="5"/>
      <c r="E57" s="5"/>
      <c r="F57" s="5"/>
      <c r="G57" s="5"/>
      <c r="H57" s="5"/>
      <c r="I57" s="5"/>
    </row>
    <row r="58" spans="4:9" ht="15.75" customHeight="1">
      <c r="D58" s="5"/>
      <c r="E58" s="5"/>
      <c r="F58" s="5"/>
      <c r="G58" s="5"/>
      <c r="H58" s="5"/>
      <c r="I58" s="5"/>
    </row>
    <row r="59" spans="4:9" ht="15.75" customHeight="1">
      <c r="D59" s="5"/>
      <c r="E59" s="5"/>
      <c r="F59" s="5"/>
      <c r="G59" s="5"/>
      <c r="H59" s="5"/>
      <c r="I59" s="5"/>
    </row>
    <row r="60" spans="4:9" ht="15.75" customHeight="1">
      <c r="D60" s="5"/>
      <c r="E60" s="5"/>
      <c r="F60" s="5"/>
      <c r="G60" s="5"/>
      <c r="H60" s="5"/>
      <c r="I60" s="5"/>
    </row>
    <row r="61" spans="4:9" ht="15.75" customHeight="1">
      <c r="D61" s="5"/>
      <c r="E61" s="5"/>
      <c r="F61" s="5"/>
      <c r="G61" s="5"/>
      <c r="H61" s="5"/>
      <c r="I61" s="5"/>
    </row>
    <row r="62" spans="4:9" ht="15.75" customHeight="1">
      <c r="D62" s="5"/>
      <c r="E62" s="5"/>
      <c r="F62" s="5"/>
      <c r="G62" s="5"/>
      <c r="H62" s="5"/>
      <c r="I62" s="5"/>
    </row>
    <row r="63" spans="4:9" ht="15.75" customHeight="1">
      <c r="D63" s="5"/>
      <c r="E63" s="5"/>
      <c r="F63" s="5"/>
      <c r="G63" s="5"/>
      <c r="H63" s="5"/>
      <c r="I63" s="5"/>
    </row>
    <row r="64" spans="4:9" ht="15.75" customHeight="1">
      <c r="D64" s="5"/>
      <c r="E64" s="5"/>
      <c r="F64" s="5"/>
      <c r="G64" s="5"/>
      <c r="H64" s="5"/>
      <c r="I64" s="5"/>
    </row>
    <row r="65" spans="4:9" ht="15.75" customHeight="1">
      <c r="D65" s="5"/>
      <c r="E65" s="5"/>
      <c r="F65" s="5"/>
      <c r="G65" s="5"/>
      <c r="H65" s="5"/>
      <c r="I65" s="5"/>
    </row>
    <row r="66" spans="4:9" ht="15.75" customHeight="1">
      <c r="D66" s="5"/>
      <c r="E66" s="5"/>
      <c r="F66" s="5"/>
      <c r="G66" s="5"/>
      <c r="H66" s="5"/>
      <c r="I66" s="5"/>
    </row>
    <row r="67" spans="4:9" ht="15.75" customHeight="1">
      <c r="D67" s="5"/>
      <c r="E67" s="5"/>
      <c r="F67" s="5"/>
      <c r="G67" s="5"/>
      <c r="H67" s="5"/>
      <c r="I67" s="5"/>
    </row>
    <row r="68" spans="4:9" ht="15.75" customHeight="1">
      <c r="D68" s="5"/>
      <c r="E68" s="5"/>
      <c r="F68" s="5"/>
      <c r="G68" s="5"/>
      <c r="H68" s="5"/>
      <c r="I68" s="5"/>
    </row>
    <row r="69" spans="4:9" ht="15.75" customHeight="1">
      <c r="D69" s="5"/>
      <c r="E69" s="5"/>
      <c r="F69" s="5"/>
      <c r="G69" s="5"/>
      <c r="H69" s="5"/>
      <c r="I69" s="5"/>
    </row>
    <row r="70" spans="4:9" ht="15.75" customHeight="1">
      <c r="D70" s="5"/>
      <c r="E70" s="5"/>
      <c r="F70" s="5"/>
      <c r="G70" s="5"/>
      <c r="H70" s="5"/>
      <c r="I70" s="5"/>
    </row>
    <row r="71" spans="4:9" ht="15.75" customHeight="1">
      <c r="D71" s="5"/>
      <c r="E71" s="5"/>
      <c r="F71" s="5"/>
      <c r="G71" s="5"/>
      <c r="H71" s="5"/>
      <c r="I71" s="5"/>
    </row>
    <row r="72" spans="4:9" ht="15.75" customHeight="1">
      <c r="D72" s="5"/>
      <c r="E72" s="5"/>
      <c r="F72" s="5"/>
      <c r="G72" s="5"/>
      <c r="H72" s="5"/>
      <c r="I72" s="5"/>
    </row>
    <row r="73" spans="4:9" ht="15.75" customHeight="1">
      <c r="D73" s="5"/>
      <c r="E73" s="5"/>
      <c r="F73" s="5"/>
      <c r="G73" s="5"/>
      <c r="H73" s="5"/>
      <c r="I73" s="5"/>
    </row>
    <row r="74" spans="4:9" ht="15.75" customHeight="1">
      <c r="D74" s="5"/>
      <c r="E74" s="5"/>
      <c r="F74" s="5"/>
      <c r="G74" s="5"/>
      <c r="H74" s="5"/>
      <c r="I74" s="5"/>
    </row>
    <row r="75" spans="4:9" ht="15.75" customHeight="1">
      <c r="D75" s="5"/>
      <c r="E75" s="5"/>
      <c r="F75" s="5"/>
      <c r="G75" s="5"/>
      <c r="H75" s="5"/>
      <c r="I75" s="5"/>
    </row>
    <row r="76" spans="4:9" ht="15.75" customHeight="1">
      <c r="D76" s="5"/>
      <c r="E76" s="5"/>
      <c r="F76" s="5"/>
      <c r="G76" s="5"/>
      <c r="H76" s="5"/>
      <c r="I76" s="5"/>
    </row>
    <row r="77" spans="4:9" ht="15.75" customHeight="1">
      <c r="D77" s="5"/>
      <c r="E77" s="5"/>
      <c r="F77" s="5"/>
      <c r="G77" s="5"/>
      <c r="H77" s="5"/>
      <c r="I77" s="5"/>
    </row>
    <row r="78" spans="4:9" ht="15.75" customHeight="1">
      <c r="D78" s="5"/>
      <c r="E78" s="5"/>
      <c r="F78" s="5"/>
      <c r="G78" s="5"/>
      <c r="H78" s="5"/>
      <c r="I78" s="5"/>
    </row>
    <row r="79" spans="4:9" ht="15.75" customHeight="1">
      <c r="D79" s="5"/>
      <c r="E79" s="5"/>
      <c r="F79" s="5"/>
      <c r="G79" s="5"/>
      <c r="H79" s="5"/>
      <c r="I79" s="5"/>
    </row>
    <row r="80" spans="4:9" ht="15.75" customHeight="1">
      <c r="D80" s="5"/>
      <c r="E80" s="5"/>
      <c r="F80" s="5"/>
      <c r="G80" s="5"/>
      <c r="H80" s="5"/>
      <c r="I80" s="5"/>
    </row>
    <row r="81" spans="4:9" ht="15.75" customHeight="1">
      <c r="D81" s="5"/>
      <c r="E81" s="5"/>
      <c r="F81" s="5"/>
      <c r="G81" s="5"/>
      <c r="H81" s="5"/>
      <c r="I81" s="5"/>
    </row>
    <row r="82" spans="4:9" ht="15.75" customHeight="1">
      <c r="D82" s="5"/>
      <c r="E82" s="5"/>
      <c r="F82" s="5"/>
      <c r="G82" s="5"/>
      <c r="H82" s="5"/>
      <c r="I82" s="5"/>
    </row>
    <row r="83" spans="4:9" ht="15.75" customHeight="1">
      <c r="D83" s="5"/>
      <c r="E83" s="5"/>
      <c r="F83" s="5"/>
      <c r="G83" s="5"/>
      <c r="H83" s="5"/>
      <c r="I83" s="5"/>
    </row>
    <row r="84" spans="4:9" ht="15.75" customHeight="1">
      <c r="D84" s="5"/>
      <c r="E84" s="5"/>
      <c r="F84" s="5"/>
      <c r="G84" s="5"/>
      <c r="H84" s="5"/>
      <c r="I84" s="5"/>
    </row>
    <row r="85" spans="4:9" ht="15.75" customHeight="1">
      <c r="D85" s="5"/>
      <c r="E85" s="5"/>
      <c r="F85" s="5"/>
      <c r="G85" s="5"/>
      <c r="H85" s="5"/>
      <c r="I85" s="5"/>
    </row>
    <row r="86" spans="4:9" ht="15.75" customHeight="1">
      <c r="D86" s="5"/>
      <c r="E86" s="5"/>
      <c r="F86" s="5"/>
      <c r="G86" s="5"/>
      <c r="H86" s="5"/>
      <c r="I86" s="5"/>
    </row>
    <row r="87" spans="4:9" ht="15.75" customHeight="1">
      <c r="D87" s="5"/>
      <c r="E87" s="5"/>
      <c r="F87" s="5"/>
      <c r="G87" s="5"/>
      <c r="H87" s="5"/>
      <c r="I87" s="5"/>
    </row>
    <row r="88" spans="4:9" ht="15.75" customHeight="1">
      <c r="D88" s="5"/>
      <c r="E88" s="5"/>
      <c r="F88" s="5"/>
      <c r="G88" s="5"/>
      <c r="H88" s="5"/>
      <c r="I88" s="5"/>
    </row>
    <row r="89" spans="4:9" ht="15.75" customHeight="1">
      <c r="D89" s="5"/>
      <c r="E89" s="5"/>
      <c r="F89" s="5"/>
      <c r="G89" s="5"/>
      <c r="H89" s="5"/>
      <c r="I89" s="5"/>
    </row>
    <row r="90" spans="4:9" ht="15.75" customHeight="1">
      <c r="D90" s="5"/>
      <c r="E90" s="5"/>
      <c r="F90" s="5"/>
      <c r="G90" s="5"/>
      <c r="H90" s="5"/>
      <c r="I90" s="5"/>
    </row>
    <row r="91" spans="4:9" ht="15.75" customHeight="1">
      <c r="D91" s="5"/>
      <c r="E91" s="5"/>
      <c r="F91" s="5"/>
      <c r="G91" s="5"/>
      <c r="H91" s="5"/>
      <c r="I91" s="5"/>
    </row>
    <row r="92" spans="4:9" ht="15.75" customHeight="1">
      <c r="D92" s="5"/>
      <c r="E92" s="5"/>
      <c r="F92" s="5"/>
      <c r="G92" s="5"/>
      <c r="H92" s="5"/>
      <c r="I92" s="5"/>
    </row>
    <row r="93" spans="4:9" ht="15.75" customHeight="1">
      <c r="D93" s="5"/>
      <c r="E93" s="5"/>
      <c r="F93" s="5"/>
      <c r="G93" s="5"/>
      <c r="H93" s="5"/>
      <c r="I93" s="5"/>
    </row>
    <row r="94" spans="4:9" ht="15.75" customHeight="1">
      <c r="D94" s="5"/>
      <c r="E94" s="5"/>
      <c r="F94" s="5"/>
      <c r="G94" s="5"/>
      <c r="H94" s="5"/>
      <c r="I94" s="5"/>
    </row>
    <row r="95" spans="4:9" ht="15.75" customHeight="1">
      <c r="D95" s="5"/>
      <c r="E95" s="5"/>
      <c r="F95" s="5"/>
      <c r="G95" s="5"/>
      <c r="H95" s="5"/>
      <c r="I95" s="5"/>
    </row>
    <row r="96" spans="4:9" ht="15.75" customHeight="1">
      <c r="D96" s="5"/>
      <c r="E96" s="5"/>
      <c r="F96" s="5"/>
      <c r="G96" s="5"/>
      <c r="H96" s="5"/>
      <c r="I96" s="5"/>
    </row>
    <row r="97" spans="4:9" ht="15.75" customHeight="1">
      <c r="D97" s="5"/>
      <c r="E97" s="5"/>
      <c r="F97" s="5"/>
      <c r="G97" s="5"/>
      <c r="H97" s="5"/>
      <c r="I97" s="5"/>
    </row>
    <row r="98" spans="4:9" ht="15.75" customHeight="1">
      <c r="D98" s="5"/>
      <c r="E98" s="5"/>
      <c r="F98" s="5"/>
      <c r="G98" s="5"/>
      <c r="H98" s="5"/>
      <c r="I98" s="5"/>
    </row>
    <row r="99" spans="4:9" ht="15.75" customHeight="1">
      <c r="D99" s="5"/>
      <c r="E99" s="5"/>
      <c r="F99" s="5"/>
      <c r="G99" s="5"/>
      <c r="H99" s="5"/>
      <c r="I99" s="5"/>
    </row>
    <row r="100" spans="4:9" ht="15.75" customHeight="1">
      <c r="D100" s="5"/>
      <c r="E100" s="5"/>
      <c r="F100" s="5"/>
      <c r="G100" s="5"/>
      <c r="H100" s="5"/>
      <c r="I100" s="5"/>
    </row>
    <row r="101" spans="4:9" ht="15.75" customHeight="1">
      <c r="D101" s="5"/>
      <c r="E101" s="5"/>
      <c r="F101" s="5"/>
      <c r="G101" s="5"/>
      <c r="H101" s="5"/>
      <c r="I101" s="5"/>
    </row>
    <row r="102" spans="4:9" ht="15.75" customHeight="1">
      <c r="D102" s="5"/>
      <c r="E102" s="5"/>
      <c r="F102" s="5"/>
      <c r="G102" s="5"/>
      <c r="H102" s="5"/>
      <c r="I102" s="5"/>
    </row>
    <row r="103" spans="4:9" ht="15.75" customHeight="1">
      <c r="D103" s="5"/>
      <c r="E103" s="5"/>
      <c r="F103" s="5"/>
      <c r="G103" s="5"/>
      <c r="H103" s="5"/>
      <c r="I103" s="5"/>
    </row>
    <row r="104" spans="4:9" ht="15.75" customHeight="1">
      <c r="D104" s="5"/>
      <c r="E104" s="5"/>
      <c r="F104" s="5"/>
      <c r="G104" s="5"/>
      <c r="H104" s="5"/>
      <c r="I104" s="5"/>
    </row>
    <row r="105" spans="4:9" ht="15.75" customHeight="1">
      <c r="D105" s="5"/>
      <c r="E105" s="5"/>
      <c r="F105" s="5"/>
      <c r="G105" s="5"/>
      <c r="H105" s="5"/>
      <c r="I105" s="5"/>
    </row>
    <row r="106" spans="4:9" ht="15.75" customHeight="1">
      <c r="D106" s="5"/>
      <c r="E106" s="5"/>
      <c r="F106" s="5"/>
      <c r="G106" s="5"/>
      <c r="H106" s="5"/>
      <c r="I106" s="5"/>
    </row>
    <row r="107" spans="4:9" ht="15.75" customHeight="1">
      <c r="D107" s="5"/>
      <c r="E107" s="5"/>
      <c r="F107" s="5"/>
      <c r="G107" s="5"/>
      <c r="H107" s="5"/>
      <c r="I107" s="5"/>
    </row>
    <row r="108" spans="4:9" ht="15.75" customHeight="1">
      <c r="D108" s="5"/>
      <c r="E108" s="5"/>
      <c r="F108" s="5"/>
      <c r="G108" s="5"/>
      <c r="H108" s="5"/>
      <c r="I108" s="5"/>
    </row>
    <row r="109" spans="4:9" ht="15.75" customHeight="1">
      <c r="D109" s="5"/>
      <c r="E109" s="5"/>
      <c r="F109" s="5"/>
      <c r="G109" s="5"/>
      <c r="H109" s="5"/>
      <c r="I109" s="5"/>
    </row>
    <row r="110" spans="4:9" ht="15.75" customHeight="1">
      <c r="D110" s="5"/>
      <c r="E110" s="5"/>
      <c r="F110" s="5"/>
      <c r="G110" s="5"/>
      <c r="H110" s="5"/>
      <c r="I110" s="5"/>
    </row>
    <row r="111" spans="4:9" ht="15.75" customHeight="1">
      <c r="D111" s="5"/>
      <c r="E111" s="5"/>
      <c r="F111" s="5"/>
      <c r="G111" s="5"/>
      <c r="H111" s="5"/>
      <c r="I111" s="5"/>
    </row>
    <row r="112" spans="4:9" ht="15.75" customHeight="1">
      <c r="D112" s="5"/>
      <c r="E112" s="5"/>
      <c r="F112" s="5"/>
      <c r="G112" s="5"/>
      <c r="H112" s="5"/>
      <c r="I112" s="5"/>
    </row>
    <row r="113" spans="4:9" ht="15.75" customHeight="1">
      <c r="D113" s="5"/>
      <c r="E113" s="5"/>
      <c r="F113" s="5"/>
      <c r="G113" s="5"/>
      <c r="H113" s="5"/>
      <c r="I113" s="5"/>
    </row>
    <row r="114" spans="4:9" ht="15.75" customHeight="1">
      <c r="D114" s="5"/>
      <c r="E114" s="5"/>
      <c r="F114" s="5"/>
      <c r="G114" s="5"/>
      <c r="H114" s="5"/>
      <c r="I114" s="5"/>
    </row>
    <row r="115" spans="4:9" ht="15.75" customHeight="1">
      <c r="D115" s="5"/>
      <c r="E115" s="5"/>
      <c r="F115" s="5"/>
      <c r="G115" s="5"/>
      <c r="H115" s="5"/>
      <c r="I115" s="5"/>
    </row>
    <row r="116" spans="4:9" ht="15.75" customHeight="1">
      <c r="D116" s="5"/>
      <c r="E116" s="5"/>
      <c r="F116" s="5"/>
      <c r="G116" s="5"/>
      <c r="H116" s="5"/>
      <c r="I116" s="5"/>
    </row>
    <row r="117" spans="4:9" ht="15.75" customHeight="1">
      <c r="D117" s="5"/>
      <c r="E117" s="5"/>
      <c r="F117" s="5"/>
      <c r="G117" s="5"/>
      <c r="H117" s="5"/>
      <c r="I117" s="5"/>
    </row>
    <row r="118" spans="4:9" ht="15.75" customHeight="1">
      <c r="D118" s="5"/>
      <c r="E118" s="5"/>
      <c r="F118" s="5"/>
      <c r="G118" s="5"/>
      <c r="H118" s="5"/>
      <c r="I118" s="5"/>
    </row>
    <row r="119" spans="4:9" ht="15.75" customHeight="1">
      <c r="D119" s="5"/>
      <c r="E119" s="5"/>
      <c r="F119" s="5"/>
      <c r="G119" s="5"/>
      <c r="H119" s="5"/>
      <c r="I119" s="5"/>
    </row>
    <row r="120" spans="4:9" ht="15.75" customHeight="1">
      <c r="D120" s="5"/>
      <c r="E120" s="5"/>
      <c r="F120" s="5"/>
      <c r="G120" s="5"/>
      <c r="H120" s="5"/>
      <c r="I120" s="5"/>
    </row>
    <row r="121" spans="4:9" ht="15.75" customHeight="1">
      <c r="D121" s="5"/>
      <c r="E121" s="5"/>
      <c r="F121" s="5"/>
      <c r="G121" s="5"/>
      <c r="H121" s="5"/>
      <c r="I121" s="5"/>
    </row>
    <row r="122" spans="4:9" ht="15.75" customHeight="1">
      <c r="D122" s="5"/>
      <c r="E122" s="5"/>
      <c r="F122" s="5"/>
      <c r="G122" s="5"/>
      <c r="H122" s="5"/>
      <c r="I122" s="5"/>
    </row>
    <row r="123" spans="4:9" ht="15.75" customHeight="1">
      <c r="D123" s="5"/>
      <c r="E123" s="5"/>
      <c r="F123" s="5"/>
      <c r="G123" s="5"/>
      <c r="H123" s="5"/>
      <c r="I123" s="5"/>
    </row>
    <row r="124" spans="4:9" ht="15.75" customHeight="1">
      <c r="D124" s="5"/>
      <c r="E124" s="5"/>
      <c r="F124" s="5"/>
      <c r="G124" s="5"/>
      <c r="H124" s="5"/>
      <c r="I124" s="5"/>
    </row>
    <row r="125" spans="4:9" ht="15.75" customHeight="1">
      <c r="D125" s="5"/>
      <c r="E125" s="5"/>
      <c r="F125" s="5"/>
      <c r="G125" s="5"/>
      <c r="H125" s="5"/>
      <c r="I125" s="5"/>
    </row>
    <row r="126" spans="4:9" ht="15.75" customHeight="1">
      <c r="D126" s="5"/>
      <c r="E126" s="5"/>
      <c r="F126" s="5"/>
      <c r="G126" s="5"/>
      <c r="H126" s="5"/>
      <c r="I126" s="5"/>
    </row>
    <row r="127" spans="4:9" ht="15.75" customHeight="1">
      <c r="D127" s="5"/>
      <c r="E127" s="5"/>
      <c r="F127" s="5"/>
      <c r="G127" s="5"/>
      <c r="H127" s="5"/>
      <c r="I127" s="5"/>
    </row>
    <row r="128" spans="4:9" ht="15.75" customHeight="1">
      <c r="D128" s="5"/>
      <c r="E128" s="5"/>
      <c r="F128" s="5"/>
      <c r="G128" s="5"/>
      <c r="H128" s="5"/>
      <c r="I128" s="5"/>
    </row>
    <row r="129" spans="4:9" ht="15.75" customHeight="1">
      <c r="D129" s="5"/>
      <c r="E129" s="5"/>
      <c r="F129" s="5"/>
      <c r="G129" s="5"/>
      <c r="H129" s="5"/>
      <c r="I129" s="5"/>
    </row>
    <row r="130" spans="4:9" ht="15.75" customHeight="1">
      <c r="D130" s="5"/>
      <c r="E130" s="5"/>
      <c r="F130" s="5"/>
      <c r="G130" s="5"/>
      <c r="H130" s="5"/>
      <c r="I130" s="5"/>
    </row>
    <row r="131" spans="4:9" ht="15.75" customHeight="1">
      <c r="D131" s="5"/>
      <c r="E131" s="5"/>
      <c r="F131" s="5"/>
      <c r="G131" s="5"/>
      <c r="H131" s="5"/>
      <c r="I131" s="5"/>
    </row>
    <row r="132" spans="4:9" ht="15.75" customHeight="1">
      <c r="D132" s="5"/>
      <c r="E132" s="5"/>
      <c r="F132" s="5"/>
      <c r="G132" s="5"/>
      <c r="H132" s="5"/>
      <c r="I132" s="5"/>
    </row>
    <row r="133" spans="4:9" ht="15.75" customHeight="1">
      <c r="D133" s="5"/>
      <c r="E133" s="5"/>
      <c r="F133" s="5"/>
      <c r="G133" s="5"/>
      <c r="H133" s="5"/>
      <c r="I133" s="5"/>
    </row>
    <row r="134" spans="4:9" ht="15.75" customHeight="1">
      <c r="D134" s="5"/>
      <c r="E134" s="5"/>
      <c r="F134" s="5"/>
      <c r="G134" s="5"/>
      <c r="H134" s="5"/>
      <c r="I134" s="5"/>
    </row>
    <row r="135" spans="4:9" ht="15.75" customHeight="1">
      <c r="D135" s="5"/>
      <c r="E135" s="5"/>
      <c r="F135" s="5"/>
      <c r="G135" s="5"/>
      <c r="H135" s="5"/>
      <c r="I135" s="5"/>
    </row>
    <row r="136" spans="4:9" ht="15.75" customHeight="1">
      <c r="D136" s="5"/>
      <c r="E136" s="5"/>
      <c r="F136" s="5"/>
      <c r="G136" s="5"/>
      <c r="H136" s="5"/>
      <c r="I136" s="5"/>
    </row>
    <row r="137" spans="4:9" ht="15.75" customHeight="1">
      <c r="D137" s="5"/>
      <c r="E137" s="5"/>
      <c r="F137" s="5"/>
      <c r="G137" s="5"/>
      <c r="H137" s="5"/>
      <c r="I137" s="5"/>
    </row>
    <row r="138" spans="4:9" ht="15.75" customHeight="1">
      <c r="D138" s="5"/>
      <c r="E138" s="5"/>
      <c r="F138" s="5"/>
      <c r="G138" s="5"/>
      <c r="H138" s="5"/>
      <c r="I138" s="5"/>
    </row>
    <row r="139" spans="4:9" ht="15.75" customHeight="1">
      <c r="D139" s="5"/>
      <c r="E139" s="5"/>
      <c r="F139" s="5"/>
      <c r="G139" s="5"/>
      <c r="H139" s="5"/>
      <c r="I139" s="5"/>
    </row>
    <row r="140" spans="4:9" ht="15.75" customHeight="1">
      <c r="D140" s="5"/>
      <c r="E140" s="5"/>
      <c r="F140" s="5"/>
      <c r="G140" s="5"/>
      <c r="H140" s="5"/>
      <c r="I140" s="5"/>
    </row>
    <row r="141" spans="4:9" ht="15.75" customHeight="1">
      <c r="D141" s="5"/>
      <c r="E141" s="5"/>
      <c r="F141" s="5"/>
      <c r="G141" s="5"/>
      <c r="H141" s="5"/>
      <c r="I141" s="5"/>
    </row>
    <row r="142" spans="4:9" ht="15.75" customHeight="1">
      <c r="D142" s="5"/>
      <c r="E142" s="5"/>
      <c r="F142" s="5"/>
      <c r="G142" s="5"/>
      <c r="H142" s="5"/>
      <c r="I142" s="5"/>
    </row>
    <row r="143" spans="4:9" ht="15.75" customHeight="1">
      <c r="D143" s="5"/>
      <c r="E143" s="5"/>
      <c r="F143" s="5"/>
      <c r="G143" s="5"/>
      <c r="H143" s="5"/>
      <c r="I143" s="5"/>
    </row>
    <row r="144" spans="4:9" ht="15.75" customHeight="1">
      <c r="D144" s="5"/>
      <c r="E144" s="5"/>
      <c r="F144" s="5"/>
      <c r="G144" s="5"/>
      <c r="H144" s="5"/>
      <c r="I144" s="5"/>
    </row>
    <row r="145" spans="4:9" ht="15.75" customHeight="1">
      <c r="D145" s="5"/>
      <c r="E145" s="5"/>
      <c r="F145" s="5"/>
      <c r="G145" s="5"/>
      <c r="H145" s="5"/>
      <c r="I145" s="5"/>
    </row>
    <row r="146" spans="4:9" ht="15.75" customHeight="1">
      <c r="D146" s="5"/>
      <c r="E146" s="5"/>
      <c r="F146" s="5"/>
      <c r="G146" s="5"/>
      <c r="H146" s="5"/>
      <c r="I146" s="5"/>
    </row>
    <row r="147" spans="4:9" ht="15.75" customHeight="1">
      <c r="D147" s="5"/>
      <c r="E147" s="5"/>
      <c r="F147" s="5"/>
      <c r="G147" s="5"/>
      <c r="H147" s="5"/>
      <c r="I147" s="5"/>
    </row>
    <row r="148" spans="4:9" ht="15.75" customHeight="1">
      <c r="D148" s="5"/>
      <c r="E148" s="5"/>
      <c r="F148" s="5"/>
      <c r="G148" s="5"/>
      <c r="H148" s="5"/>
      <c r="I148" s="5"/>
    </row>
    <row r="149" spans="4:9" ht="15.75" customHeight="1">
      <c r="D149" s="5"/>
      <c r="E149" s="5"/>
      <c r="F149" s="5"/>
      <c r="G149" s="5"/>
      <c r="H149" s="5"/>
      <c r="I149" s="5"/>
    </row>
    <row r="150" spans="4:9" ht="15.75" customHeight="1">
      <c r="D150" s="5"/>
      <c r="E150" s="5"/>
      <c r="F150" s="5"/>
      <c r="G150" s="5"/>
      <c r="H150" s="5"/>
      <c r="I150" s="5"/>
    </row>
    <row r="151" spans="4:9" ht="15.75" customHeight="1">
      <c r="D151" s="5"/>
      <c r="E151" s="5"/>
      <c r="F151" s="5"/>
      <c r="G151" s="5"/>
      <c r="H151" s="5"/>
      <c r="I151" s="5"/>
    </row>
    <row r="152" spans="4:9" ht="15.75" customHeight="1">
      <c r="D152" s="5"/>
      <c r="E152" s="5"/>
      <c r="F152" s="5"/>
      <c r="G152" s="5"/>
      <c r="H152" s="5"/>
      <c r="I152" s="5"/>
    </row>
    <row r="153" spans="4:9" ht="15.75" customHeight="1">
      <c r="D153" s="5"/>
      <c r="E153" s="5"/>
      <c r="F153" s="5"/>
      <c r="G153" s="5"/>
      <c r="H153" s="5"/>
      <c r="I153" s="5"/>
    </row>
    <row r="154" spans="4:9" ht="15.75" customHeight="1">
      <c r="D154" s="5"/>
      <c r="E154" s="5"/>
      <c r="F154" s="5"/>
      <c r="G154" s="5"/>
      <c r="H154" s="5"/>
      <c r="I154" s="5"/>
    </row>
    <row r="155" spans="4:9" ht="15.75" customHeight="1">
      <c r="D155" s="5"/>
      <c r="E155" s="5"/>
      <c r="F155" s="5"/>
      <c r="G155" s="5"/>
      <c r="H155" s="5"/>
      <c r="I155" s="5"/>
    </row>
    <row r="156" spans="4:9" ht="15.75" customHeight="1">
      <c r="D156" s="5"/>
      <c r="E156" s="5"/>
      <c r="F156" s="5"/>
      <c r="G156" s="5"/>
      <c r="H156" s="5"/>
      <c r="I156" s="5"/>
    </row>
    <row r="157" spans="4:9" ht="15.75" customHeight="1">
      <c r="D157" s="5"/>
      <c r="E157" s="5"/>
      <c r="F157" s="5"/>
      <c r="G157" s="5"/>
      <c r="H157" s="5"/>
      <c r="I157" s="5"/>
    </row>
    <row r="158" spans="4:9" ht="15.75" customHeight="1">
      <c r="D158" s="5"/>
      <c r="E158" s="5"/>
      <c r="F158" s="5"/>
      <c r="G158" s="5"/>
      <c r="H158" s="5"/>
      <c r="I158" s="5"/>
    </row>
    <row r="159" spans="4:9" ht="15.75" customHeight="1">
      <c r="D159" s="5"/>
      <c r="E159" s="5"/>
      <c r="F159" s="5"/>
      <c r="G159" s="5"/>
      <c r="H159" s="5"/>
      <c r="I159" s="5"/>
    </row>
    <row r="160" spans="4:9" ht="15.75" customHeight="1">
      <c r="D160" s="5"/>
      <c r="E160" s="5"/>
      <c r="F160" s="5"/>
      <c r="G160" s="5"/>
      <c r="H160" s="5"/>
      <c r="I160" s="5"/>
    </row>
    <row r="161" spans="4:9" ht="15.75" customHeight="1">
      <c r="D161" s="5"/>
      <c r="E161" s="5"/>
      <c r="F161" s="5"/>
      <c r="G161" s="5"/>
      <c r="H161" s="5"/>
      <c r="I161" s="5"/>
    </row>
    <row r="162" spans="4:9" ht="15.75" customHeight="1">
      <c r="D162" s="5"/>
      <c r="E162" s="5"/>
      <c r="F162" s="5"/>
      <c r="G162" s="5"/>
      <c r="H162" s="5"/>
      <c r="I162" s="5"/>
    </row>
    <row r="163" spans="4:9" ht="15.75" customHeight="1">
      <c r="D163" s="5"/>
      <c r="E163" s="5"/>
      <c r="F163" s="5"/>
      <c r="G163" s="5"/>
      <c r="H163" s="5"/>
      <c r="I163" s="5"/>
    </row>
    <row r="164" spans="4:9" ht="15.75" customHeight="1">
      <c r="D164" s="5"/>
      <c r="E164" s="5"/>
      <c r="F164" s="5"/>
      <c r="G164" s="5"/>
      <c r="H164" s="5"/>
      <c r="I164" s="5"/>
    </row>
    <row r="165" spans="4:9" ht="15.75" customHeight="1">
      <c r="D165" s="5"/>
      <c r="E165" s="5"/>
      <c r="F165" s="5"/>
      <c r="G165" s="5"/>
      <c r="H165" s="5"/>
      <c r="I165" s="5"/>
    </row>
    <row r="166" spans="4:9" ht="15.75" customHeight="1">
      <c r="D166" s="5"/>
      <c r="E166" s="5"/>
      <c r="F166" s="5"/>
      <c r="G166" s="5"/>
      <c r="H166" s="5"/>
      <c r="I166" s="5"/>
    </row>
    <row r="167" spans="4:9" ht="15.75" customHeight="1">
      <c r="D167" s="5"/>
      <c r="E167" s="5"/>
      <c r="F167" s="5"/>
      <c r="G167" s="5"/>
      <c r="H167" s="5"/>
      <c r="I167" s="5"/>
    </row>
    <row r="168" spans="4:9" ht="15.75" customHeight="1">
      <c r="D168" s="5"/>
      <c r="E168" s="5"/>
      <c r="F168" s="5"/>
      <c r="G168" s="5"/>
      <c r="H168" s="5"/>
      <c r="I168" s="5"/>
    </row>
    <row r="169" spans="4:9" ht="15.75" customHeight="1">
      <c r="D169" s="5"/>
      <c r="E169" s="5"/>
      <c r="F169" s="5"/>
      <c r="G169" s="5"/>
      <c r="H169" s="5"/>
      <c r="I169" s="5"/>
    </row>
    <row r="170" spans="4:9" ht="15.75" customHeight="1">
      <c r="D170" s="5"/>
      <c r="E170" s="5"/>
      <c r="F170" s="5"/>
      <c r="G170" s="5"/>
      <c r="H170" s="5"/>
      <c r="I170" s="5"/>
    </row>
    <row r="171" spans="4:9" ht="15.75" customHeight="1">
      <c r="D171" s="5"/>
      <c r="E171" s="5"/>
      <c r="F171" s="5"/>
      <c r="G171" s="5"/>
      <c r="H171" s="5"/>
      <c r="I171" s="5"/>
    </row>
    <row r="172" spans="4:9" ht="15.75" customHeight="1">
      <c r="D172" s="5"/>
      <c r="E172" s="5"/>
      <c r="F172" s="5"/>
      <c r="G172" s="5"/>
      <c r="H172" s="5"/>
      <c r="I172" s="5"/>
    </row>
    <row r="173" spans="4:9" ht="15.75" customHeight="1">
      <c r="D173" s="5"/>
      <c r="E173" s="5"/>
      <c r="F173" s="5"/>
      <c r="G173" s="5"/>
      <c r="H173" s="5"/>
      <c r="I173" s="5"/>
    </row>
    <row r="174" spans="4:9" ht="15.75" customHeight="1">
      <c r="D174" s="5"/>
      <c r="E174" s="5"/>
      <c r="F174" s="5"/>
      <c r="G174" s="5"/>
      <c r="H174" s="5"/>
      <c r="I174" s="5"/>
    </row>
    <row r="175" spans="4:9" ht="15.75" customHeight="1">
      <c r="D175" s="5"/>
      <c r="E175" s="5"/>
      <c r="F175" s="5"/>
      <c r="G175" s="5"/>
      <c r="H175" s="5"/>
      <c r="I175" s="5"/>
    </row>
    <row r="176" spans="4:9" ht="15.75" customHeight="1">
      <c r="D176" s="5"/>
      <c r="E176" s="5"/>
      <c r="F176" s="5"/>
      <c r="G176" s="5"/>
      <c r="H176" s="5"/>
      <c r="I176" s="5"/>
    </row>
    <row r="177" spans="4:9" ht="15.75" customHeight="1">
      <c r="D177" s="5"/>
      <c r="E177" s="5"/>
      <c r="F177" s="5"/>
      <c r="G177" s="5"/>
      <c r="H177" s="5"/>
      <c r="I177" s="5"/>
    </row>
    <row r="178" spans="4:9" ht="15.75" customHeight="1">
      <c r="D178" s="5"/>
      <c r="E178" s="5"/>
      <c r="F178" s="5"/>
      <c r="G178" s="5"/>
      <c r="H178" s="5"/>
      <c r="I178" s="5"/>
    </row>
    <row r="179" spans="4:9" ht="15.75" customHeight="1">
      <c r="D179" s="5"/>
      <c r="E179" s="5"/>
      <c r="F179" s="5"/>
      <c r="G179" s="5"/>
      <c r="H179" s="5"/>
      <c r="I179" s="5"/>
    </row>
    <row r="180" spans="4:9" ht="15.75" customHeight="1">
      <c r="D180" s="5"/>
      <c r="E180" s="5"/>
      <c r="F180" s="5"/>
      <c r="G180" s="5"/>
      <c r="H180" s="5"/>
      <c r="I180" s="5"/>
    </row>
    <row r="181" spans="4:9" ht="15.75" customHeight="1">
      <c r="D181" s="5"/>
      <c r="E181" s="5"/>
      <c r="F181" s="5"/>
      <c r="G181" s="5"/>
      <c r="H181" s="5"/>
      <c r="I181" s="5"/>
    </row>
    <row r="182" spans="4:9" ht="15.75" customHeight="1">
      <c r="D182" s="5"/>
      <c r="E182" s="5"/>
      <c r="F182" s="5"/>
      <c r="G182" s="5"/>
      <c r="H182" s="5"/>
      <c r="I182" s="5"/>
    </row>
    <row r="183" spans="4:9" ht="15.75" customHeight="1">
      <c r="D183" s="5"/>
      <c r="E183" s="5"/>
      <c r="F183" s="5"/>
      <c r="G183" s="5"/>
      <c r="H183" s="5"/>
      <c r="I183" s="5"/>
    </row>
    <row r="184" spans="4:9" ht="15.75" customHeight="1">
      <c r="D184" s="5"/>
      <c r="E184" s="5"/>
      <c r="F184" s="5"/>
      <c r="G184" s="5"/>
      <c r="H184" s="5"/>
      <c r="I184" s="5"/>
    </row>
    <row r="185" spans="4:9" ht="15.75" customHeight="1">
      <c r="D185" s="5"/>
      <c r="E185" s="5"/>
      <c r="F185" s="5"/>
      <c r="G185" s="5"/>
      <c r="H185" s="5"/>
      <c r="I185" s="5"/>
    </row>
    <row r="186" spans="4:9" ht="15.75" customHeight="1">
      <c r="D186" s="5"/>
      <c r="E186" s="5"/>
      <c r="F186" s="5"/>
      <c r="G186" s="5"/>
      <c r="H186" s="5"/>
      <c r="I186" s="5"/>
    </row>
    <row r="187" spans="4:9" ht="15.75" customHeight="1">
      <c r="D187" s="5"/>
      <c r="E187" s="5"/>
      <c r="F187" s="5"/>
      <c r="G187" s="5"/>
      <c r="H187" s="5"/>
      <c r="I187" s="5"/>
    </row>
    <row r="188" spans="4:9" ht="15.75" customHeight="1">
      <c r="D188" s="5"/>
      <c r="E188" s="5"/>
      <c r="F188" s="5"/>
      <c r="G188" s="5"/>
      <c r="H188" s="5"/>
      <c r="I188" s="5"/>
    </row>
    <row r="189" spans="4:9" ht="15.75" customHeight="1">
      <c r="D189" s="5"/>
      <c r="E189" s="5"/>
      <c r="F189" s="5"/>
      <c r="G189" s="5"/>
      <c r="H189" s="5"/>
      <c r="I189" s="5"/>
    </row>
    <row r="190" spans="4:9" ht="15.75" customHeight="1">
      <c r="D190" s="5"/>
      <c r="E190" s="5"/>
      <c r="F190" s="5"/>
      <c r="G190" s="5"/>
      <c r="H190" s="5"/>
      <c r="I190" s="5"/>
    </row>
    <row r="191" spans="4:9" ht="15.75" customHeight="1">
      <c r="D191" s="5"/>
      <c r="E191" s="5"/>
      <c r="F191" s="5"/>
      <c r="G191" s="5"/>
      <c r="H191" s="5"/>
      <c r="I191" s="5"/>
    </row>
    <row r="192" spans="4:9" ht="15.75" customHeight="1">
      <c r="D192" s="5"/>
      <c r="E192" s="5"/>
      <c r="F192" s="5"/>
      <c r="G192" s="5"/>
      <c r="H192" s="5"/>
      <c r="I192" s="5"/>
    </row>
    <row r="193" spans="4:9" ht="15.75" customHeight="1">
      <c r="D193" s="5"/>
      <c r="E193" s="5"/>
      <c r="F193" s="5"/>
      <c r="G193" s="5"/>
      <c r="H193" s="5"/>
      <c r="I193" s="5"/>
    </row>
    <row r="194" spans="4:9" ht="15.75" customHeight="1">
      <c r="D194" s="5"/>
      <c r="E194" s="5"/>
      <c r="F194" s="5"/>
      <c r="G194" s="5"/>
      <c r="H194" s="5"/>
      <c r="I194" s="5"/>
    </row>
    <row r="195" spans="4:9" ht="15.75" customHeight="1">
      <c r="D195" s="5"/>
      <c r="E195" s="5"/>
      <c r="F195" s="5"/>
      <c r="G195" s="5"/>
      <c r="H195" s="5"/>
      <c r="I195" s="5"/>
    </row>
    <row r="196" spans="4:9" ht="15.75" customHeight="1">
      <c r="D196" s="5"/>
      <c r="E196" s="5"/>
      <c r="F196" s="5"/>
      <c r="G196" s="5"/>
      <c r="H196" s="5"/>
      <c r="I196" s="5"/>
    </row>
    <row r="197" spans="4:9" ht="15.75" customHeight="1">
      <c r="D197" s="5"/>
      <c r="E197" s="5"/>
      <c r="F197" s="5"/>
      <c r="G197" s="5"/>
      <c r="H197" s="5"/>
      <c r="I197" s="5"/>
    </row>
    <row r="198" spans="4:9" ht="15.75" customHeight="1">
      <c r="D198" s="5"/>
      <c r="E198" s="5"/>
      <c r="F198" s="5"/>
      <c r="G198" s="5"/>
      <c r="H198" s="5"/>
      <c r="I198" s="5"/>
    </row>
    <row r="199" spans="4:9" ht="15.75" customHeight="1">
      <c r="D199" s="5"/>
      <c r="E199" s="5"/>
      <c r="F199" s="5"/>
      <c r="G199" s="5"/>
      <c r="H199" s="5"/>
      <c r="I199" s="5"/>
    </row>
    <row r="200" spans="4:9" ht="15.75" customHeight="1">
      <c r="D200" s="5"/>
      <c r="E200" s="5"/>
      <c r="F200" s="5"/>
      <c r="G200" s="5"/>
      <c r="H200" s="5"/>
      <c r="I200" s="5"/>
    </row>
    <row r="201" spans="4:9" ht="15.75" customHeight="1">
      <c r="D201" s="5"/>
      <c r="E201" s="5"/>
      <c r="F201" s="5"/>
      <c r="G201" s="5"/>
      <c r="H201" s="5"/>
      <c r="I201" s="5"/>
    </row>
    <row r="202" spans="4:9" ht="15.75" customHeight="1">
      <c r="D202" s="5"/>
      <c r="E202" s="5"/>
      <c r="F202" s="5"/>
      <c r="G202" s="5"/>
      <c r="H202" s="5"/>
      <c r="I202" s="5"/>
    </row>
    <row r="203" spans="4:9" ht="15.75" customHeight="1">
      <c r="D203" s="5"/>
      <c r="E203" s="5"/>
      <c r="F203" s="5"/>
      <c r="G203" s="5"/>
      <c r="H203" s="5"/>
      <c r="I203" s="5"/>
    </row>
    <row r="204" spans="4:9" ht="15.75" customHeight="1">
      <c r="D204" s="5"/>
      <c r="E204" s="5"/>
      <c r="F204" s="5"/>
      <c r="G204" s="5"/>
      <c r="H204" s="5"/>
      <c r="I204" s="5"/>
    </row>
    <row r="205" spans="4:9" ht="15.75" customHeight="1">
      <c r="D205" s="5"/>
      <c r="E205" s="5"/>
      <c r="F205" s="5"/>
      <c r="G205" s="5"/>
      <c r="H205" s="5"/>
      <c r="I205" s="5"/>
    </row>
    <row r="206" spans="4:9" ht="15.75" customHeight="1">
      <c r="D206" s="5"/>
      <c r="E206" s="5"/>
      <c r="F206" s="5"/>
      <c r="G206" s="5"/>
      <c r="H206" s="5"/>
      <c r="I206" s="5"/>
    </row>
    <row r="207" spans="4:9" ht="15.75" customHeight="1">
      <c r="D207" s="5"/>
      <c r="E207" s="5"/>
      <c r="F207" s="5"/>
      <c r="G207" s="5"/>
      <c r="H207" s="5"/>
      <c r="I207" s="5"/>
    </row>
    <row r="208" spans="4:9" ht="15.75" customHeight="1">
      <c r="D208" s="5"/>
      <c r="E208" s="5"/>
      <c r="F208" s="5"/>
      <c r="G208" s="5"/>
      <c r="H208" s="5"/>
      <c r="I208" s="5"/>
    </row>
    <row r="209" spans="4:9" ht="15.75" customHeight="1">
      <c r="D209" s="5"/>
      <c r="E209" s="5"/>
      <c r="F209" s="5"/>
      <c r="G209" s="5"/>
      <c r="H209" s="5"/>
      <c r="I209" s="5"/>
    </row>
    <row r="210" spans="4:9" ht="15.75" customHeight="1">
      <c r="D210" s="5"/>
      <c r="E210" s="5"/>
      <c r="F210" s="5"/>
      <c r="G210" s="5"/>
      <c r="H210" s="5"/>
      <c r="I210" s="5"/>
    </row>
    <row r="211" spans="4:9" ht="15.75" customHeight="1">
      <c r="D211" s="5"/>
      <c r="E211" s="5"/>
      <c r="F211" s="5"/>
      <c r="G211" s="5"/>
      <c r="H211" s="5"/>
      <c r="I211" s="5"/>
    </row>
    <row r="212" spans="4:9" ht="15.75" customHeight="1">
      <c r="D212" s="5"/>
      <c r="E212" s="5"/>
      <c r="F212" s="5"/>
      <c r="G212" s="5"/>
      <c r="H212" s="5"/>
      <c r="I212" s="5"/>
    </row>
    <row r="213" spans="4:9" ht="15.75" customHeight="1">
      <c r="D213" s="5"/>
      <c r="E213" s="5"/>
      <c r="F213" s="5"/>
      <c r="G213" s="5"/>
      <c r="H213" s="5"/>
      <c r="I213" s="5"/>
    </row>
    <row r="214" spans="4:9" ht="15.75" customHeight="1">
      <c r="D214" s="5"/>
      <c r="E214" s="5"/>
      <c r="F214" s="5"/>
      <c r="G214" s="5"/>
      <c r="H214" s="5"/>
      <c r="I214" s="5"/>
    </row>
    <row r="215" spans="4:9" ht="15.75" customHeight="1">
      <c r="D215" s="5"/>
      <c r="E215" s="5"/>
      <c r="F215" s="5"/>
      <c r="G215" s="5"/>
      <c r="H215" s="5"/>
      <c r="I215" s="5"/>
    </row>
    <row r="216" spans="4:9" ht="15.75" customHeight="1">
      <c r="D216" s="5"/>
      <c r="E216" s="5"/>
      <c r="F216" s="5"/>
      <c r="G216" s="5"/>
      <c r="H216" s="5"/>
      <c r="I216" s="5"/>
    </row>
    <row r="217" spans="4:9" ht="15.75" customHeight="1">
      <c r="D217" s="5"/>
      <c r="E217" s="5"/>
      <c r="F217" s="5"/>
      <c r="G217" s="5"/>
      <c r="H217" s="5"/>
      <c r="I217" s="5"/>
    </row>
    <row r="218" spans="4:9" ht="15.75" customHeight="1">
      <c r="D218" s="5"/>
      <c r="E218" s="5"/>
      <c r="F218" s="5"/>
      <c r="G218" s="5"/>
      <c r="H218" s="5"/>
      <c r="I218" s="5"/>
    </row>
    <row r="219" spans="4:9" ht="15.75" customHeight="1">
      <c r="D219" s="5"/>
      <c r="E219" s="5"/>
      <c r="F219" s="5"/>
      <c r="G219" s="5"/>
      <c r="H219" s="5"/>
      <c r="I219" s="5"/>
    </row>
    <row r="220" spans="4:9" ht="15.75" customHeight="1">
      <c r="D220" s="5"/>
      <c r="E220" s="5"/>
      <c r="F220" s="5"/>
      <c r="G220" s="5"/>
      <c r="H220" s="5"/>
      <c r="I220" s="5"/>
    </row>
    <row r="221" spans="4:9" ht="15.75" customHeight="1">
      <c r="D221" s="5"/>
      <c r="E221" s="5"/>
      <c r="F221" s="5"/>
      <c r="G221" s="5"/>
      <c r="H221" s="5"/>
      <c r="I221" s="5"/>
    </row>
    <row r="222" spans="4:9" ht="15.75" customHeight="1">
      <c r="D222" s="5"/>
      <c r="E222" s="5"/>
      <c r="F222" s="5"/>
      <c r="G222" s="5"/>
      <c r="H222" s="5"/>
      <c r="I222" s="5"/>
    </row>
    <row r="223" spans="4:9" ht="15.75" customHeight="1">
      <c r="D223" s="5"/>
      <c r="E223" s="5"/>
      <c r="F223" s="5"/>
      <c r="G223" s="5"/>
      <c r="H223" s="5"/>
      <c r="I223" s="5"/>
    </row>
    <row r="224" spans="4:9" ht="15.75" customHeight="1">
      <c r="D224" s="5"/>
      <c r="E224" s="5"/>
      <c r="F224" s="5"/>
      <c r="G224" s="5"/>
      <c r="H224" s="5"/>
      <c r="I224" s="5"/>
    </row>
    <row r="225" spans="4:9" ht="15.75" customHeight="1">
      <c r="D225" s="5"/>
      <c r="E225" s="5"/>
      <c r="F225" s="5"/>
      <c r="G225" s="5"/>
      <c r="H225" s="5"/>
      <c r="I225" s="5"/>
    </row>
    <row r="226" spans="4:9" ht="15.75" customHeight="1">
      <c r="D226" s="5"/>
      <c r="E226" s="5"/>
      <c r="F226" s="5"/>
      <c r="G226" s="5"/>
      <c r="H226" s="5"/>
      <c r="I226" s="5"/>
    </row>
    <row r="227" spans="4:9" ht="15.75" customHeight="1">
      <c r="D227" s="5"/>
      <c r="E227" s="5"/>
      <c r="F227" s="5"/>
      <c r="G227" s="5"/>
      <c r="H227" s="5"/>
      <c r="I227" s="5"/>
    </row>
    <row r="228" spans="4:9" ht="15.75" customHeight="1">
      <c r="D228" s="5"/>
      <c r="E228" s="5"/>
      <c r="F228" s="5"/>
      <c r="G228" s="5"/>
      <c r="H228" s="5"/>
      <c r="I228" s="5"/>
    </row>
    <row r="229" spans="4:9" ht="15.75" customHeight="1">
      <c r="D229" s="5"/>
      <c r="E229" s="5"/>
      <c r="F229" s="5"/>
      <c r="G229" s="5"/>
      <c r="H229" s="5"/>
      <c r="I229" s="5"/>
    </row>
    <row r="230" spans="4:9" ht="15.75" customHeight="1">
      <c r="D230" s="5"/>
      <c r="E230" s="5"/>
      <c r="F230" s="5"/>
      <c r="G230" s="5"/>
      <c r="H230" s="5"/>
      <c r="I230" s="5"/>
    </row>
    <row r="231" spans="4:9" ht="15.75" customHeight="1">
      <c r="D231" s="5"/>
      <c r="E231" s="5"/>
      <c r="F231" s="5"/>
      <c r="G231" s="5"/>
      <c r="H231" s="5"/>
      <c r="I231" s="5"/>
    </row>
    <row r="232" spans="4:9" ht="15.75" customHeight="1">
      <c r="D232" s="5"/>
      <c r="E232" s="5"/>
      <c r="F232" s="5"/>
      <c r="G232" s="5"/>
      <c r="H232" s="5"/>
      <c r="I232" s="5"/>
    </row>
    <row r="233" spans="4:9" ht="15.75" customHeight="1">
      <c r="D233" s="5"/>
      <c r="E233" s="5"/>
      <c r="F233" s="5"/>
      <c r="G233" s="5"/>
      <c r="H233" s="5"/>
      <c r="I233" s="5"/>
    </row>
    <row r="234" spans="4:9" ht="15.75" customHeight="1">
      <c r="D234" s="5"/>
      <c r="E234" s="5"/>
      <c r="F234" s="5"/>
      <c r="G234" s="5"/>
      <c r="H234" s="5"/>
      <c r="I234" s="5"/>
    </row>
    <row r="235" spans="4:9" ht="15.75" customHeight="1">
      <c r="D235" s="5"/>
      <c r="E235" s="5"/>
      <c r="F235" s="5"/>
      <c r="G235" s="5"/>
      <c r="H235" s="5"/>
      <c r="I235" s="5"/>
    </row>
    <row r="236" spans="4:9" ht="15.75" customHeight="1">
      <c r="D236" s="5"/>
      <c r="E236" s="5"/>
      <c r="F236" s="5"/>
      <c r="G236" s="5"/>
      <c r="H236" s="5"/>
      <c r="I236" s="5"/>
    </row>
    <row r="237" spans="4:9" ht="15.75" customHeight="1">
      <c r="D237" s="5"/>
      <c r="E237" s="5"/>
      <c r="F237" s="5"/>
      <c r="G237" s="5"/>
      <c r="H237" s="5"/>
      <c r="I237" s="5"/>
    </row>
    <row r="238" spans="4:9" ht="15.75" customHeight="1">
      <c r="D238" s="5"/>
      <c r="E238" s="5"/>
      <c r="F238" s="5"/>
      <c r="G238" s="5"/>
      <c r="H238" s="5"/>
      <c r="I238" s="5"/>
    </row>
    <row r="239" spans="4:9" ht="15.75" customHeight="1">
      <c r="D239" s="5"/>
      <c r="E239" s="5"/>
      <c r="F239" s="5"/>
      <c r="G239" s="5"/>
      <c r="H239" s="5"/>
      <c r="I239" s="5"/>
    </row>
    <row r="240" spans="4:9" ht="15.75" customHeight="1">
      <c r="D240" s="5"/>
      <c r="E240" s="5"/>
      <c r="F240" s="5"/>
      <c r="G240" s="5"/>
      <c r="H240" s="5"/>
      <c r="I240" s="5"/>
    </row>
    <row r="241" spans="4:9" ht="15.75" customHeight="1">
      <c r="D241" s="5"/>
      <c r="E241" s="5"/>
      <c r="F241" s="5"/>
      <c r="G241" s="5"/>
      <c r="H241" s="5"/>
      <c r="I241" s="5"/>
    </row>
    <row r="242" spans="4:9" ht="15.75" customHeight="1">
      <c r="D242" s="5"/>
      <c r="E242" s="5"/>
      <c r="F242" s="5"/>
      <c r="G242" s="5"/>
      <c r="H242" s="5"/>
      <c r="I242" s="5"/>
    </row>
    <row r="243" spans="4:9" ht="15.75" customHeight="1">
      <c r="D243" s="5"/>
      <c r="E243" s="5"/>
      <c r="F243" s="5"/>
      <c r="G243" s="5"/>
      <c r="H243" s="5"/>
      <c r="I243" s="5"/>
    </row>
    <row r="244" spans="4:9" ht="15.75" customHeight="1">
      <c r="D244" s="5"/>
      <c r="E244" s="5"/>
      <c r="F244" s="5"/>
      <c r="G244" s="5"/>
      <c r="H244" s="5"/>
      <c r="I244" s="5"/>
    </row>
    <row r="245" spans="4:9" ht="15.75" customHeight="1">
      <c r="D245" s="5"/>
      <c r="E245" s="5"/>
      <c r="F245" s="5"/>
      <c r="G245" s="5"/>
      <c r="H245" s="5"/>
      <c r="I245" s="5"/>
    </row>
    <row r="246" spans="4:9" ht="15.75" customHeight="1">
      <c r="D246" s="5"/>
      <c r="E246" s="5"/>
      <c r="F246" s="5"/>
      <c r="G246" s="5"/>
      <c r="H246" s="5"/>
      <c r="I246" s="5"/>
    </row>
    <row r="247" spans="4:9" ht="15.75" customHeight="1">
      <c r="D247" s="5"/>
      <c r="E247" s="5"/>
      <c r="F247" s="5"/>
      <c r="G247" s="5"/>
      <c r="H247" s="5"/>
      <c r="I247" s="5"/>
    </row>
    <row r="248" spans="4:9" ht="15.75" customHeight="1">
      <c r="D248" s="5"/>
      <c r="E248" s="5"/>
      <c r="F248" s="5"/>
      <c r="G248" s="5"/>
      <c r="H248" s="5"/>
      <c r="I248" s="5"/>
    </row>
    <row r="249" spans="4:9" ht="15.75" customHeight="1">
      <c r="D249" s="5"/>
      <c r="E249" s="5"/>
      <c r="F249" s="5"/>
      <c r="G249" s="5"/>
      <c r="H249" s="5"/>
      <c r="I249" s="5"/>
    </row>
    <row r="250" spans="4:9" ht="15.75" customHeight="1">
      <c r="D250" s="5"/>
      <c r="E250" s="5"/>
      <c r="F250" s="5"/>
      <c r="G250" s="5"/>
      <c r="H250" s="5"/>
      <c r="I250" s="5"/>
    </row>
    <row r="251" spans="4:9" ht="15.75" customHeight="1">
      <c r="D251" s="5"/>
      <c r="E251" s="5"/>
      <c r="F251" s="5"/>
      <c r="G251" s="5"/>
      <c r="H251" s="5"/>
      <c r="I251" s="5"/>
    </row>
    <row r="252" spans="4:9" ht="15.75" customHeight="1">
      <c r="D252" s="5"/>
      <c r="E252" s="5"/>
      <c r="F252" s="5"/>
      <c r="G252" s="5"/>
      <c r="H252" s="5"/>
      <c r="I252" s="5"/>
    </row>
    <row r="253" spans="4:9" ht="15.75" customHeight="1">
      <c r="D253" s="5"/>
      <c r="E253" s="5"/>
      <c r="F253" s="5"/>
      <c r="G253" s="5"/>
      <c r="H253" s="5"/>
      <c r="I253" s="5"/>
    </row>
    <row r="254" spans="4:9" ht="15.75" customHeight="1">
      <c r="D254" s="5"/>
      <c r="E254" s="5"/>
      <c r="F254" s="5"/>
      <c r="G254" s="5"/>
      <c r="H254" s="5"/>
      <c r="I254" s="5"/>
    </row>
    <row r="255" spans="4:9" ht="15.75" customHeight="1">
      <c r="D255" s="5"/>
      <c r="E255" s="5"/>
      <c r="F255" s="5"/>
      <c r="G255" s="5"/>
      <c r="H255" s="5"/>
      <c r="I255" s="5"/>
    </row>
    <row r="256" spans="4:9" ht="15.75" customHeight="1">
      <c r="D256" s="5"/>
      <c r="E256" s="5"/>
      <c r="F256" s="5"/>
      <c r="G256" s="5"/>
      <c r="H256" s="5"/>
      <c r="I256" s="5"/>
    </row>
    <row r="257" spans="4:9" ht="15.75" customHeight="1">
      <c r="D257" s="5"/>
      <c r="E257" s="5"/>
      <c r="F257" s="5"/>
      <c r="G257" s="5"/>
      <c r="H257" s="5"/>
      <c r="I257" s="5"/>
    </row>
    <row r="258" spans="4:9" ht="15.75" customHeight="1">
      <c r="D258" s="5"/>
      <c r="E258" s="5"/>
      <c r="F258" s="5"/>
      <c r="G258" s="5"/>
      <c r="H258" s="5"/>
      <c r="I258" s="5"/>
    </row>
    <row r="259" spans="4:9" ht="15.75" customHeight="1">
      <c r="D259" s="5"/>
      <c r="E259" s="5"/>
      <c r="F259" s="5"/>
      <c r="G259" s="5"/>
      <c r="H259" s="5"/>
      <c r="I259" s="5"/>
    </row>
    <row r="260" spans="4:9" ht="15.75" customHeight="1">
      <c r="D260" s="5"/>
      <c r="E260" s="5"/>
      <c r="F260" s="5"/>
      <c r="G260" s="5"/>
      <c r="H260" s="5"/>
      <c r="I260" s="5"/>
    </row>
    <row r="261" spans="4:9" ht="15.75" customHeight="1">
      <c r="D261" s="5"/>
      <c r="E261" s="5"/>
      <c r="F261" s="5"/>
      <c r="G261" s="5"/>
      <c r="H261" s="5"/>
      <c r="I261" s="5"/>
    </row>
    <row r="262" spans="4:9" ht="15.75" customHeight="1">
      <c r="D262" s="5"/>
      <c r="E262" s="5"/>
      <c r="F262" s="5"/>
      <c r="G262" s="5"/>
      <c r="H262" s="5"/>
      <c r="I262" s="5"/>
    </row>
    <row r="263" spans="4:9" ht="15.75" customHeight="1">
      <c r="D263" s="5"/>
      <c r="E263" s="5"/>
      <c r="F263" s="5"/>
      <c r="G263" s="5"/>
      <c r="H263" s="5"/>
      <c r="I263" s="5"/>
    </row>
    <row r="264" spans="4:9" ht="15.75" customHeight="1">
      <c r="D264" s="5"/>
      <c r="E264" s="5"/>
      <c r="F264" s="5"/>
      <c r="G264" s="5"/>
      <c r="H264" s="5"/>
      <c r="I264" s="5"/>
    </row>
    <row r="265" spans="4:9" ht="15.75" customHeight="1">
      <c r="D265" s="5"/>
      <c r="E265" s="5"/>
      <c r="F265" s="5"/>
      <c r="G265" s="5"/>
      <c r="H265" s="5"/>
      <c r="I265" s="5"/>
    </row>
    <row r="266" spans="4:9" ht="15.75" customHeight="1">
      <c r="D266" s="5"/>
      <c r="E266" s="5"/>
      <c r="F266" s="5"/>
      <c r="G266" s="5"/>
      <c r="H266" s="5"/>
      <c r="I266" s="5"/>
    </row>
    <row r="267" spans="4:9" ht="15.75" customHeight="1">
      <c r="D267" s="5"/>
      <c r="E267" s="5"/>
      <c r="F267" s="5"/>
      <c r="G267" s="5"/>
      <c r="H267" s="5"/>
      <c r="I267" s="5"/>
    </row>
    <row r="268" spans="4:9" ht="15.75" customHeight="1">
      <c r="D268" s="5"/>
      <c r="E268" s="5"/>
      <c r="F268" s="5"/>
      <c r="G268" s="5"/>
      <c r="H268" s="5"/>
      <c r="I268" s="5"/>
    </row>
    <row r="269" spans="4:9" ht="15.75" customHeight="1">
      <c r="D269" s="5"/>
      <c r="E269" s="5"/>
      <c r="F269" s="5"/>
      <c r="G269" s="5"/>
      <c r="H269" s="5"/>
      <c r="I269" s="5"/>
    </row>
    <row r="270" spans="4:9" ht="15.75" customHeight="1">
      <c r="D270" s="5"/>
      <c r="E270" s="5"/>
      <c r="F270" s="5"/>
      <c r="G270" s="5"/>
      <c r="H270" s="5"/>
      <c r="I270" s="5"/>
    </row>
    <row r="271" spans="4:9" ht="15.75" customHeight="1">
      <c r="D271" s="5"/>
      <c r="E271" s="5"/>
      <c r="F271" s="5"/>
      <c r="G271" s="5"/>
      <c r="H271" s="5"/>
      <c r="I271" s="5"/>
    </row>
    <row r="272" spans="4:9" ht="15.75" customHeight="1">
      <c r="D272" s="5"/>
      <c r="E272" s="5"/>
      <c r="F272" s="5"/>
      <c r="G272" s="5"/>
      <c r="H272" s="5"/>
      <c r="I272" s="5"/>
    </row>
    <row r="273" spans="4:9" ht="15.75" customHeight="1">
      <c r="D273" s="5"/>
      <c r="E273" s="5"/>
      <c r="F273" s="5"/>
      <c r="G273" s="5"/>
      <c r="H273" s="5"/>
      <c r="I273" s="5"/>
    </row>
    <row r="274" spans="4:9" ht="15.75" customHeight="1">
      <c r="D274" s="5"/>
      <c r="E274" s="5"/>
      <c r="F274" s="5"/>
      <c r="G274" s="5"/>
      <c r="H274" s="5"/>
      <c r="I274" s="5"/>
    </row>
    <row r="275" spans="4:9" ht="15.75" customHeight="1">
      <c r="D275" s="5"/>
      <c r="E275" s="5"/>
      <c r="F275" s="5"/>
      <c r="G275" s="5"/>
      <c r="H275" s="5"/>
      <c r="I275" s="5"/>
    </row>
    <row r="276" spans="4:9" ht="15.75" customHeight="1">
      <c r="D276" s="5"/>
      <c r="E276" s="5"/>
      <c r="F276" s="5"/>
      <c r="G276" s="5"/>
      <c r="H276" s="5"/>
      <c r="I276" s="5"/>
    </row>
    <row r="277" spans="4:9" ht="15.75" customHeight="1">
      <c r="D277" s="5"/>
      <c r="E277" s="5"/>
      <c r="F277" s="5"/>
      <c r="G277" s="5"/>
      <c r="H277" s="5"/>
      <c r="I277" s="5"/>
    </row>
    <row r="278" spans="4:9" ht="15.75" customHeight="1">
      <c r="D278" s="5"/>
      <c r="E278" s="5"/>
      <c r="F278" s="5"/>
      <c r="G278" s="5"/>
      <c r="H278" s="5"/>
      <c r="I278" s="5"/>
    </row>
    <row r="279" spans="4:9" ht="15.75" customHeight="1">
      <c r="D279" s="5"/>
      <c r="E279" s="5"/>
      <c r="F279" s="5"/>
      <c r="G279" s="5"/>
      <c r="H279" s="5"/>
      <c r="I279" s="5"/>
    </row>
    <row r="280" spans="4:9" ht="15.75" customHeight="1">
      <c r="D280" s="5"/>
      <c r="E280" s="5"/>
      <c r="F280" s="5"/>
      <c r="G280" s="5"/>
      <c r="H280" s="5"/>
      <c r="I280" s="5"/>
    </row>
    <row r="281" spans="4:9" ht="15.75" customHeight="1">
      <c r="D281" s="5"/>
      <c r="E281" s="5"/>
      <c r="F281" s="5"/>
      <c r="G281" s="5"/>
      <c r="H281" s="5"/>
      <c r="I281" s="5"/>
    </row>
    <row r="282" spans="4:9" ht="15.75" customHeight="1">
      <c r="D282" s="5"/>
      <c r="E282" s="5"/>
      <c r="F282" s="5"/>
      <c r="G282" s="5"/>
      <c r="H282" s="5"/>
      <c r="I282" s="5"/>
    </row>
    <row r="283" spans="4:9" ht="15.75" customHeight="1">
      <c r="D283" s="5"/>
      <c r="E283" s="5"/>
      <c r="F283" s="5"/>
      <c r="G283" s="5"/>
      <c r="H283" s="5"/>
      <c r="I283" s="5"/>
    </row>
    <row r="284" spans="4:9" ht="15.75" customHeight="1">
      <c r="D284" s="5"/>
      <c r="E284" s="5"/>
      <c r="F284" s="5"/>
      <c r="G284" s="5"/>
      <c r="H284" s="5"/>
      <c r="I284" s="5"/>
    </row>
    <row r="285" spans="4:9" ht="15.75" customHeight="1">
      <c r="D285" s="5"/>
      <c r="E285" s="5"/>
      <c r="F285" s="5"/>
      <c r="G285" s="5"/>
      <c r="H285" s="5"/>
      <c r="I285" s="5"/>
    </row>
    <row r="286" spans="4:9" ht="15.75" customHeight="1">
      <c r="D286" s="5"/>
      <c r="E286" s="5"/>
      <c r="F286" s="5"/>
      <c r="G286" s="5"/>
      <c r="H286" s="5"/>
      <c r="I286" s="5"/>
    </row>
    <row r="287" spans="4:9" ht="15.75" customHeight="1">
      <c r="D287" s="5"/>
      <c r="E287" s="5"/>
      <c r="F287" s="5"/>
      <c r="G287" s="5"/>
      <c r="H287" s="5"/>
      <c r="I287" s="5"/>
    </row>
    <row r="288" spans="4:9" ht="15.75" customHeight="1">
      <c r="D288" s="5"/>
      <c r="E288" s="5"/>
      <c r="F288" s="5"/>
      <c r="G288" s="5"/>
      <c r="H288" s="5"/>
      <c r="I288" s="5"/>
    </row>
    <row r="289" spans="4:9" ht="15.75" customHeight="1">
      <c r="D289" s="5"/>
      <c r="E289" s="5"/>
      <c r="F289" s="5"/>
      <c r="G289" s="5"/>
      <c r="H289" s="5"/>
      <c r="I289" s="5"/>
    </row>
    <row r="290" spans="4:9" ht="15.75" customHeight="1">
      <c r="D290" s="5"/>
      <c r="E290" s="5"/>
      <c r="F290" s="5"/>
      <c r="G290" s="5"/>
      <c r="H290" s="5"/>
      <c r="I290" s="5"/>
    </row>
    <row r="291" spans="4:9" ht="15.75" customHeight="1">
      <c r="D291" s="5"/>
      <c r="E291" s="5"/>
      <c r="F291" s="5"/>
      <c r="G291" s="5"/>
      <c r="H291" s="5"/>
      <c r="I291" s="5"/>
    </row>
    <row r="292" spans="4:9" ht="15.75" customHeight="1">
      <c r="D292" s="5"/>
      <c r="E292" s="5"/>
      <c r="F292" s="5"/>
      <c r="G292" s="5"/>
      <c r="H292" s="5"/>
      <c r="I292" s="5"/>
    </row>
    <row r="293" spans="4:9" ht="15.75" customHeight="1">
      <c r="D293" s="5"/>
      <c r="E293" s="5"/>
      <c r="F293" s="5"/>
      <c r="G293" s="5"/>
      <c r="H293" s="5"/>
      <c r="I293" s="5"/>
    </row>
    <row r="294" spans="4:9" ht="15.75" customHeight="1">
      <c r="D294" s="5"/>
      <c r="E294" s="5"/>
      <c r="F294" s="5"/>
      <c r="G294" s="5"/>
      <c r="H294" s="5"/>
      <c r="I294" s="5"/>
    </row>
    <row r="295" spans="4:9" ht="15.75" customHeight="1">
      <c r="D295" s="5"/>
      <c r="E295" s="5"/>
      <c r="F295" s="5"/>
      <c r="G295" s="5"/>
      <c r="H295" s="5"/>
      <c r="I295" s="5"/>
    </row>
    <row r="296" spans="4:9" ht="15.75" customHeight="1">
      <c r="D296" s="5"/>
      <c r="E296" s="5"/>
      <c r="F296" s="5"/>
      <c r="G296" s="5"/>
      <c r="H296" s="5"/>
      <c r="I296" s="5"/>
    </row>
    <row r="297" spans="4:9" ht="15.75" customHeight="1">
      <c r="D297" s="5"/>
      <c r="E297" s="5"/>
      <c r="F297" s="5"/>
      <c r="G297" s="5"/>
      <c r="H297" s="5"/>
      <c r="I297" s="5"/>
    </row>
    <row r="298" spans="4:9" ht="15.75" customHeight="1">
      <c r="D298" s="5"/>
      <c r="E298" s="5"/>
      <c r="F298" s="5"/>
      <c r="G298" s="5"/>
      <c r="H298" s="5"/>
      <c r="I298" s="5"/>
    </row>
    <row r="299" spans="4:9" ht="15.75" customHeight="1">
      <c r="D299" s="5"/>
      <c r="E299" s="5"/>
      <c r="F299" s="5"/>
      <c r="G299" s="5"/>
      <c r="H299" s="5"/>
      <c r="I299" s="5"/>
    </row>
    <row r="300" spans="4:9" ht="15.75" customHeight="1">
      <c r="D300" s="5"/>
      <c r="E300" s="5"/>
      <c r="F300" s="5"/>
      <c r="G300" s="5"/>
      <c r="H300" s="5"/>
      <c r="I300" s="5"/>
    </row>
    <row r="301" spans="4:9" ht="15.75" customHeight="1">
      <c r="D301" s="5"/>
      <c r="E301" s="5"/>
      <c r="F301" s="5"/>
      <c r="G301" s="5"/>
      <c r="H301" s="5"/>
      <c r="I301" s="5"/>
    </row>
    <row r="302" spans="4:9" ht="15.75" customHeight="1">
      <c r="D302" s="5"/>
      <c r="E302" s="5"/>
      <c r="F302" s="5"/>
      <c r="G302" s="5"/>
      <c r="H302" s="5"/>
      <c r="I302" s="5"/>
    </row>
    <row r="303" spans="4:9" ht="15.75" customHeight="1">
      <c r="D303" s="5"/>
      <c r="E303" s="5"/>
      <c r="F303" s="5"/>
      <c r="G303" s="5"/>
      <c r="H303" s="5"/>
      <c r="I303" s="5"/>
    </row>
    <row r="304" spans="4:9" ht="15.75" customHeight="1">
      <c r="D304" s="5"/>
      <c r="E304" s="5"/>
      <c r="F304" s="5"/>
      <c r="G304" s="5"/>
      <c r="H304" s="5"/>
      <c r="I304" s="5"/>
    </row>
    <row r="305" spans="4:9" ht="15.75" customHeight="1">
      <c r="D305" s="5"/>
      <c r="E305" s="5"/>
      <c r="F305" s="5"/>
      <c r="G305" s="5"/>
      <c r="H305" s="5"/>
      <c r="I305" s="5"/>
    </row>
    <row r="306" spans="4:9" ht="15.75" customHeight="1">
      <c r="D306" s="5"/>
      <c r="E306" s="5"/>
      <c r="F306" s="5"/>
      <c r="G306" s="5"/>
      <c r="H306" s="5"/>
      <c r="I306" s="5"/>
    </row>
    <row r="307" spans="4:9" ht="15.75" customHeight="1">
      <c r="D307" s="5"/>
      <c r="E307" s="5"/>
      <c r="F307" s="5"/>
      <c r="G307" s="5"/>
      <c r="H307" s="5"/>
      <c r="I307" s="5"/>
    </row>
    <row r="308" spans="4:9" ht="15.75" customHeight="1">
      <c r="D308" s="5"/>
      <c r="E308" s="5"/>
      <c r="F308" s="5"/>
      <c r="G308" s="5"/>
      <c r="H308" s="5"/>
      <c r="I308" s="5"/>
    </row>
    <row r="309" spans="4:9" ht="15.75" customHeight="1">
      <c r="D309" s="5"/>
      <c r="E309" s="5"/>
      <c r="F309" s="5"/>
      <c r="G309" s="5"/>
      <c r="H309" s="5"/>
      <c r="I309" s="5"/>
    </row>
    <row r="310" spans="4:9" ht="15.75" customHeight="1">
      <c r="D310" s="5"/>
      <c r="E310" s="5"/>
      <c r="F310" s="5"/>
      <c r="G310" s="5"/>
      <c r="H310" s="5"/>
      <c r="I310" s="5"/>
    </row>
    <row r="311" spans="4:9" ht="15.75" customHeight="1">
      <c r="D311" s="5"/>
      <c r="E311" s="5"/>
      <c r="F311" s="5"/>
      <c r="G311" s="5"/>
      <c r="H311" s="5"/>
      <c r="I311" s="5"/>
    </row>
    <row r="312" spans="4:9" ht="15.75" customHeight="1">
      <c r="D312" s="5"/>
      <c r="E312" s="5"/>
      <c r="F312" s="5"/>
      <c r="G312" s="5"/>
      <c r="H312" s="5"/>
      <c r="I312" s="5"/>
    </row>
    <row r="313" spans="4:9" ht="15.75" customHeight="1">
      <c r="D313" s="5"/>
      <c r="E313" s="5"/>
      <c r="F313" s="5"/>
      <c r="G313" s="5"/>
      <c r="H313" s="5"/>
      <c r="I313" s="5"/>
    </row>
    <row r="314" spans="4:9" ht="15.75" customHeight="1">
      <c r="D314" s="5"/>
      <c r="E314" s="5"/>
      <c r="F314" s="5"/>
      <c r="G314" s="5"/>
      <c r="H314" s="5"/>
      <c r="I314" s="5"/>
    </row>
    <row r="315" spans="4:9" ht="15.75" customHeight="1">
      <c r="D315" s="5"/>
      <c r="E315" s="5"/>
      <c r="F315" s="5"/>
      <c r="G315" s="5"/>
      <c r="H315" s="5"/>
      <c r="I315" s="5"/>
    </row>
    <row r="316" spans="4:9" ht="15.75" customHeight="1">
      <c r="D316" s="5"/>
      <c r="E316" s="5"/>
      <c r="F316" s="5"/>
      <c r="G316" s="5"/>
      <c r="H316" s="5"/>
      <c r="I316" s="5"/>
    </row>
    <row r="317" spans="4:9" ht="15.75" customHeight="1">
      <c r="D317" s="5"/>
      <c r="E317" s="5"/>
      <c r="F317" s="5"/>
      <c r="G317" s="5"/>
      <c r="H317" s="5"/>
      <c r="I317" s="5"/>
    </row>
    <row r="318" spans="4:9" ht="15.75" customHeight="1">
      <c r="D318" s="5"/>
      <c r="E318" s="5"/>
      <c r="F318" s="5"/>
      <c r="G318" s="5"/>
      <c r="H318" s="5"/>
      <c r="I318" s="5"/>
    </row>
    <row r="319" spans="4:9" ht="15.75" customHeight="1">
      <c r="D319" s="5"/>
      <c r="E319" s="5"/>
      <c r="F319" s="5"/>
      <c r="G319" s="5"/>
      <c r="H319" s="5"/>
      <c r="I319" s="5"/>
    </row>
    <row r="320" spans="4:9" ht="15.75" customHeight="1">
      <c r="D320" s="5"/>
      <c r="E320" s="5"/>
      <c r="F320" s="5"/>
      <c r="G320" s="5"/>
      <c r="H320" s="5"/>
      <c r="I320" s="5"/>
    </row>
    <row r="321" spans="4:9" ht="15.75" customHeight="1">
      <c r="D321" s="5"/>
      <c r="E321" s="5"/>
      <c r="F321" s="5"/>
      <c r="G321" s="5"/>
      <c r="H321" s="5"/>
      <c r="I321" s="5"/>
    </row>
    <row r="322" spans="4:9" ht="15.75" customHeight="1">
      <c r="D322" s="5"/>
      <c r="E322" s="5"/>
      <c r="F322" s="5"/>
      <c r="G322" s="5"/>
      <c r="H322" s="5"/>
      <c r="I322" s="5"/>
    </row>
    <row r="323" spans="4:9" ht="15.75" customHeight="1">
      <c r="D323" s="5"/>
      <c r="E323" s="5"/>
      <c r="F323" s="5"/>
      <c r="G323" s="5"/>
      <c r="H323" s="5"/>
      <c r="I323" s="5"/>
    </row>
    <row r="324" spans="4:9" ht="15.75" customHeight="1">
      <c r="D324" s="5"/>
      <c r="E324" s="5"/>
      <c r="F324" s="5"/>
      <c r="G324" s="5"/>
      <c r="H324" s="5"/>
      <c r="I324" s="5"/>
    </row>
    <row r="325" spans="4:9" ht="15.75" customHeight="1">
      <c r="D325" s="5"/>
      <c r="E325" s="5"/>
      <c r="F325" s="5"/>
      <c r="G325" s="5"/>
      <c r="H325" s="5"/>
      <c r="I325" s="5"/>
    </row>
    <row r="326" spans="4:9" ht="15.75" customHeight="1">
      <c r="D326" s="5"/>
      <c r="E326" s="5"/>
      <c r="F326" s="5"/>
      <c r="G326" s="5"/>
      <c r="H326" s="5"/>
      <c r="I326" s="5"/>
    </row>
    <row r="327" spans="4:9" ht="15.75" customHeight="1">
      <c r="D327" s="5"/>
      <c r="E327" s="5"/>
      <c r="F327" s="5"/>
      <c r="G327" s="5"/>
      <c r="H327" s="5"/>
      <c r="I327" s="5"/>
    </row>
    <row r="328" spans="4:9" ht="15.75" customHeight="1">
      <c r="D328" s="5"/>
      <c r="E328" s="5"/>
      <c r="F328" s="5"/>
      <c r="G328" s="5"/>
      <c r="H328" s="5"/>
      <c r="I328" s="5"/>
    </row>
    <row r="329" spans="4:9" ht="15.75" customHeight="1">
      <c r="D329" s="5"/>
      <c r="E329" s="5"/>
      <c r="F329" s="5"/>
      <c r="G329" s="5"/>
      <c r="H329" s="5"/>
      <c r="I329" s="5"/>
    </row>
    <row r="330" spans="4:9" ht="15.75" customHeight="1">
      <c r="D330" s="5"/>
      <c r="E330" s="5"/>
      <c r="F330" s="5"/>
      <c r="G330" s="5"/>
      <c r="H330" s="5"/>
      <c r="I330" s="5"/>
    </row>
    <row r="331" spans="4:9" ht="15.75" customHeight="1">
      <c r="D331" s="5"/>
      <c r="E331" s="5"/>
      <c r="F331" s="5"/>
      <c r="G331" s="5"/>
      <c r="H331" s="5"/>
      <c r="I331" s="5"/>
    </row>
    <row r="332" spans="4:9" ht="15.75" customHeight="1">
      <c r="D332" s="5"/>
      <c r="E332" s="5"/>
      <c r="F332" s="5"/>
      <c r="G332" s="5"/>
      <c r="H332" s="5"/>
      <c r="I332" s="5"/>
    </row>
    <row r="333" spans="4:9" ht="15.75" customHeight="1">
      <c r="D333" s="5"/>
      <c r="E333" s="5"/>
      <c r="F333" s="5"/>
      <c r="G333" s="5"/>
      <c r="H333" s="5"/>
      <c r="I333" s="5"/>
    </row>
    <row r="334" spans="4:9" ht="15.75" customHeight="1">
      <c r="D334" s="5"/>
      <c r="E334" s="5"/>
      <c r="F334" s="5"/>
      <c r="G334" s="5"/>
      <c r="H334" s="5"/>
      <c r="I334" s="5"/>
    </row>
    <row r="335" spans="4:9" ht="15.75" customHeight="1">
      <c r="D335" s="5"/>
      <c r="E335" s="5"/>
      <c r="F335" s="5"/>
      <c r="G335" s="5"/>
      <c r="H335" s="5"/>
      <c r="I335" s="5"/>
    </row>
    <row r="336" spans="4:9" ht="15.75" customHeight="1">
      <c r="D336" s="5"/>
      <c r="E336" s="5"/>
      <c r="F336" s="5"/>
      <c r="G336" s="5"/>
      <c r="H336" s="5"/>
      <c r="I336" s="5"/>
    </row>
    <row r="337" spans="4:9" ht="15.75" customHeight="1">
      <c r="D337" s="5"/>
      <c r="E337" s="5"/>
      <c r="F337" s="5"/>
      <c r="G337" s="5"/>
      <c r="H337" s="5"/>
      <c r="I337" s="5"/>
    </row>
    <row r="338" spans="4:9" ht="15.75" customHeight="1">
      <c r="D338" s="5"/>
      <c r="E338" s="5"/>
      <c r="F338" s="5"/>
      <c r="G338" s="5"/>
      <c r="H338" s="5"/>
      <c r="I338" s="5"/>
    </row>
    <row r="339" spans="4:9" ht="15.75" customHeight="1">
      <c r="D339" s="5"/>
      <c r="E339" s="5"/>
      <c r="F339" s="5"/>
      <c r="G339" s="5"/>
      <c r="H339" s="5"/>
      <c r="I339" s="5"/>
    </row>
    <row r="340" spans="4:9" ht="15.75" customHeight="1">
      <c r="D340" s="5"/>
      <c r="E340" s="5"/>
      <c r="F340" s="5"/>
      <c r="G340" s="5"/>
      <c r="H340" s="5"/>
      <c r="I340" s="5"/>
    </row>
    <row r="341" spans="4:9" ht="15.75" customHeight="1">
      <c r="D341" s="5"/>
      <c r="E341" s="5"/>
      <c r="F341" s="5"/>
      <c r="G341" s="5"/>
      <c r="H341" s="5"/>
      <c r="I341" s="5"/>
    </row>
    <row r="342" spans="4:9" ht="15.75" customHeight="1">
      <c r="D342" s="5"/>
      <c r="E342" s="5"/>
      <c r="F342" s="5"/>
      <c r="G342" s="5"/>
      <c r="H342" s="5"/>
      <c r="I342" s="5"/>
    </row>
    <row r="343" spans="4:9" ht="15.75" customHeight="1">
      <c r="D343" s="5"/>
      <c r="E343" s="5"/>
      <c r="F343" s="5"/>
      <c r="G343" s="5"/>
      <c r="H343" s="5"/>
      <c r="I343" s="5"/>
    </row>
    <row r="344" spans="4:9" ht="15.75" customHeight="1">
      <c r="D344" s="5"/>
      <c r="E344" s="5"/>
      <c r="F344" s="5"/>
      <c r="G344" s="5"/>
      <c r="H344" s="5"/>
      <c r="I344" s="5"/>
    </row>
    <row r="345" spans="4:9" ht="15.75" customHeight="1">
      <c r="D345" s="5"/>
      <c r="E345" s="5"/>
      <c r="F345" s="5"/>
      <c r="G345" s="5"/>
      <c r="H345" s="5"/>
      <c r="I345" s="5"/>
    </row>
    <row r="346" spans="4:9" ht="15.75" customHeight="1">
      <c r="D346" s="5"/>
      <c r="E346" s="5"/>
      <c r="F346" s="5"/>
      <c r="G346" s="5"/>
      <c r="H346" s="5"/>
      <c r="I346" s="5"/>
    </row>
    <row r="347" spans="4:9" ht="15.75" customHeight="1">
      <c r="D347" s="5"/>
      <c r="E347" s="5"/>
      <c r="F347" s="5"/>
      <c r="G347" s="5"/>
      <c r="H347" s="5"/>
      <c r="I347" s="5"/>
    </row>
    <row r="348" spans="4:9" ht="15.75" customHeight="1">
      <c r="D348" s="5"/>
      <c r="E348" s="5"/>
      <c r="F348" s="5"/>
      <c r="G348" s="5"/>
      <c r="H348" s="5"/>
      <c r="I348" s="5"/>
    </row>
    <row r="349" spans="4:9" ht="15.75" customHeight="1">
      <c r="D349" s="5"/>
      <c r="E349" s="5"/>
      <c r="F349" s="5"/>
      <c r="G349" s="5"/>
      <c r="H349" s="5"/>
      <c r="I349" s="5"/>
    </row>
    <row r="350" spans="4:9" ht="15.75" customHeight="1">
      <c r="D350" s="5"/>
      <c r="E350" s="5"/>
      <c r="F350" s="5"/>
      <c r="G350" s="5"/>
      <c r="H350" s="5"/>
      <c r="I350" s="5"/>
    </row>
    <row r="351" spans="4:9" ht="15.75" customHeight="1">
      <c r="D351" s="5"/>
      <c r="E351" s="5"/>
      <c r="F351" s="5"/>
      <c r="G351" s="5"/>
      <c r="H351" s="5"/>
      <c r="I351" s="5"/>
    </row>
    <row r="352" spans="4:9" ht="15.75" customHeight="1">
      <c r="D352" s="5"/>
      <c r="E352" s="5"/>
      <c r="F352" s="5"/>
      <c r="G352" s="5"/>
      <c r="H352" s="5"/>
      <c r="I352" s="5"/>
    </row>
    <row r="353" spans="4:9" ht="15.75" customHeight="1">
      <c r="D353" s="5"/>
      <c r="E353" s="5"/>
      <c r="F353" s="5"/>
      <c r="G353" s="5"/>
      <c r="H353" s="5"/>
      <c r="I353" s="5"/>
    </row>
    <row r="354" spans="4:9" ht="15.75" customHeight="1">
      <c r="D354" s="5"/>
      <c r="E354" s="5"/>
      <c r="F354" s="5"/>
      <c r="G354" s="5"/>
      <c r="H354" s="5"/>
      <c r="I354" s="5"/>
    </row>
    <row r="355" spans="4:9" ht="15.75" customHeight="1">
      <c r="D355" s="5"/>
      <c r="E355" s="5"/>
      <c r="F355" s="5"/>
      <c r="G355" s="5"/>
      <c r="H355" s="5"/>
      <c r="I355" s="5"/>
    </row>
    <row r="356" spans="4:9" ht="15.75" customHeight="1">
      <c r="D356" s="5"/>
      <c r="E356" s="5"/>
      <c r="F356" s="5"/>
      <c r="G356" s="5"/>
      <c r="H356" s="5"/>
      <c r="I356" s="5"/>
    </row>
    <row r="357" spans="4:9" ht="15.75" customHeight="1">
      <c r="D357" s="5"/>
      <c r="E357" s="5"/>
      <c r="F357" s="5"/>
      <c r="G357" s="5"/>
      <c r="H357" s="5"/>
      <c r="I357" s="5"/>
    </row>
    <row r="358" spans="4:9" ht="15.75" customHeight="1">
      <c r="D358" s="5"/>
      <c r="E358" s="5"/>
      <c r="F358" s="5"/>
      <c r="G358" s="5"/>
      <c r="H358" s="5"/>
      <c r="I358" s="5"/>
    </row>
    <row r="359" spans="4:9" ht="15.75" customHeight="1">
      <c r="D359" s="5"/>
      <c r="E359" s="5"/>
      <c r="F359" s="5"/>
      <c r="G359" s="5"/>
      <c r="H359" s="5"/>
      <c r="I359" s="5"/>
    </row>
    <row r="360" spans="4:9" ht="15.75" customHeight="1">
      <c r="D360" s="5"/>
      <c r="E360" s="5"/>
      <c r="F360" s="5"/>
      <c r="G360" s="5"/>
      <c r="H360" s="5"/>
      <c r="I360" s="5"/>
    </row>
    <row r="361" spans="4:9" ht="15.75" customHeight="1">
      <c r="D361" s="5"/>
      <c r="E361" s="5"/>
      <c r="F361" s="5"/>
      <c r="G361" s="5"/>
      <c r="H361" s="5"/>
      <c r="I361" s="5"/>
    </row>
    <row r="362" spans="4:9" ht="15.75" customHeight="1">
      <c r="D362" s="5"/>
      <c r="E362" s="5"/>
      <c r="F362" s="5"/>
      <c r="G362" s="5"/>
      <c r="H362" s="5"/>
      <c r="I362" s="5"/>
    </row>
    <row r="363" spans="4:9" ht="15.75" customHeight="1">
      <c r="D363" s="5"/>
      <c r="E363" s="5"/>
      <c r="F363" s="5"/>
      <c r="G363" s="5"/>
      <c r="H363" s="5"/>
      <c r="I363" s="5"/>
    </row>
    <row r="364" spans="4:9" ht="15.75" customHeight="1">
      <c r="D364" s="5"/>
      <c r="E364" s="5"/>
      <c r="F364" s="5"/>
      <c r="G364" s="5"/>
      <c r="H364" s="5"/>
      <c r="I364" s="5"/>
    </row>
    <row r="365" spans="4:9" ht="15.75" customHeight="1">
      <c r="D365" s="5"/>
      <c r="E365" s="5"/>
      <c r="F365" s="5"/>
      <c r="G365" s="5"/>
      <c r="H365" s="5"/>
      <c r="I365" s="5"/>
    </row>
    <row r="366" spans="4:9" ht="15.75" customHeight="1">
      <c r="D366" s="5"/>
      <c r="E366" s="5"/>
      <c r="F366" s="5"/>
      <c r="G366" s="5"/>
      <c r="H366" s="5"/>
      <c r="I366" s="5"/>
    </row>
    <row r="367" spans="4:9" ht="15.75" customHeight="1">
      <c r="D367" s="5"/>
      <c r="E367" s="5"/>
      <c r="F367" s="5"/>
      <c r="G367" s="5"/>
      <c r="H367" s="5"/>
      <c r="I367" s="5"/>
    </row>
    <row r="368" spans="4:9" ht="15.75" customHeight="1">
      <c r="D368" s="5"/>
      <c r="E368" s="5"/>
      <c r="F368" s="5"/>
      <c r="G368" s="5"/>
      <c r="H368" s="5"/>
      <c r="I368" s="5"/>
    </row>
    <row r="369" spans="4:9" ht="15.75" customHeight="1">
      <c r="D369" s="5"/>
      <c r="E369" s="5"/>
      <c r="F369" s="5"/>
      <c r="G369" s="5"/>
      <c r="H369" s="5"/>
      <c r="I369" s="5"/>
    </row>
    <row r="370" spans="4:9" ht="15.75" customHeight="1">
      <c r="D370" s="5"/>
      <c r="E370" s="5"/>
      <c r="F370" s="5"/>
      <c r="G370" s="5"/>
      <c r="H370" s="5"/>
      <c r="I370" s="5"/>
    </row>
    <row r="371" spans="4:9" ht="15.75" customHeight="1">
      <c r="D371" s="5"/>
      <c r="E371" s="5"/>
      <c r="F371" s="5"/>
      <c r="G371" s="5"/>
      <c r="H371" s="5"/>
      <c r="I371" s="5"/>
    </row>
    <row r="372" spans="4:9" ht="15.75" customHeight="1">
      <c r="D372" s="5"/>
      <c r="E372" s="5"/>
      <c r="F372" s="5"/>
      <c r="G372" s="5"/>
      <c r="H372" s="5"/>
      <c r="I372" s="5"/>
    </row>
    <row r="373" spans="4:9" ht="15.75" customHeight="1">
      <c r="D373" s="5"/>
      <c r="E373" s="5"/>
      <c r="F373" s="5"/>
      <c r="G373" s="5"/>
      <c r="H373" s="5"/>
      <c r="I373" s="5"/>
    </row>
    <row r="374" spans="4:9" ht="15.75" customHeight="1">
      <c r="D374" s="5"/>
      <c r="E374" s="5"/>
      <c r="F374" s="5"/>
      <c r="G374" s="5"/>
      <c r="H374" s="5"/>
      <c r="I374" s="5"/>
    </row>
    <row r="375" spans="4:9" ht="15.75" customHeight="1">
      <c r="D375" s="5"/>
      <c r="E375" s="5"/>
      <c r="F375" s="5"/>
      <c r="G375" s="5"/>
      <c r="H375" s="5"/>
      <c r="I375" s="5"/>
    </row>
    <row r="376" spans="4:9" ht="15.75" customHeight="1">
      <c r="D376" s="5"/>
      <c r="E376" s="5"/>
      <c r="F376" s="5"/>
      <c r="G376" s="5"/>
      <c r="H376" s="5"/>
      <c r="I376" s="5"/>
    </row>
    <row r="377" spans="4:9" ht="15.75" customHeight="1">
      <c r="D377" s="5"/>
      <c r="E377" s="5"/>
      <c r="F377" s="5"/>
      <c r="G377" s="5"/>
      <c r="H377" s="5"/>
      <c r="I377" s="5"/>
    </row>
    <row r="378" spans="4:9" ht="15.75" customHeight="1">
      <c r="D378" s="5"/>
      <c r="E378" s="5"/>
      <c r="F378" s="5"/>
      <c r="G378" s="5"/>
      <c r="H378" s="5"/>
      <c r="I378" s="5"/>
    </row>
    <row r="379" spans="4:9" ht="15.75" customHeight="1">
      <c r="D379" s="5"/>
      <c r="E379" s="5"/>
      <c r="F379" s="5"/>
      <c r="G379" s="5"/>
      <c r="H379" s="5"/>
      <c r="I379" s="5"/>
    </row>
    <row r="380" spans="4:9" ht="15.75" customHeight="1">
      <c r="D380" s="5"/>
      <c r="E380" s="5"/>
      <c r="F380" s="5"/>
      <c r="G380" s="5"/>
      <c r="H380" s="5"/>
      <c r="I380" s="5"/>
    </row>
    <row r="381" spans="4:9" ht="15.75" customHeight="1">
      <c r="D381" s="5"/>
      <c r="E381" s="5"/>
      <c r="F381" s="5"/>
      <c r="G381" s="5"/>
      <c r="H381" s="5"/>
      <c r="I381" s="5"/>
    </row>
    <row r="382" spans="4:9" ht="15.75" customHeight="1">
      <c r="D382" s="5"/>
      <c r="E382" s="5"/>
      <c r="F382" s="5"/>
      <c r="G382" s="5"/>
      <c r="H382" s="5"/>
      <c r="I382" s="5"/>
    </row>
    <row r="383" spans="4:9" ht="15.75" customHeight="1">
      <c r="D383" s="5"/>
      <c r="E383" s="5"/>
      <c r="F383" s="5"/>
      <c r="G383" s="5"/>
      <c r="H383" s="5"/>
      <c r="I383" s="5"/>
    </row>
    <row r="384" spans="4:9" ht="15.75" customHeight="1">
      <c r="D384" s="5"/>
      <c r="E384" s="5"/>
      <c r="F384" s="5"/>
      <c r="G384" s="5"/>
      <c r="H384" s="5"/>
      <c r="I384" s="5"/>
    </row>
    <row r="385" spans="4:9" ht="15.75" customHeight="1">
      <c r="D385" s="5"/>
      <c r="E385" s="5"/>
      <c r="F385" s="5"/>
      <c r="G385" s="5"/>
      <c r="H385" s="5"/>
      <c r="I385" s="5"/>
    </row>
    <row r="386" spans="4:9" ht="15.75" customHeight="1">
      <c r="D386" s="5"/>
      <c r="E386" s="5"/>
      <c r="F386" s="5"/>
      <c r="G386" s="5"/>
      <c r="H386" s="5"/>
      <c r="I386" s="5"/>
    </row>
    <row r="387" spans="4:9" ht="15.75" customHeight="1">
      <c r="D387" s="5"/>
      <c r="E387" s="5"/>
      <c r="F387" s="5"/>
      <c r="G387" s="5"/>
      <c r="H387" s="5"/>
      <c r="I387" s="5"/>
    </row>
    <row r="388" spans="4:9" ht="15.75" customHeight="1">
      <c r="D388" s="5"/>
      <c r="E388" s="5"/>
      <c r="F388" s="5"/>
      <c r="G388" s="5"/>
      <c r="H388" s="5"/>
      <c r="I388" s="5"/>
    </row>
    <row r="389" spans="4:9" ht="15.75" customHeight="1">
      <c r="D389" s="5"/>
      <c r="E389" s="5"/>
      <c r="F389" s="5"/>
      <c r="G389" s="5"/>
      <c r="H389" s="5"/>
      <c r="I389" s="5"/>
    </row>
    <row r="390" spans="4:9" ht="15.75" customHeight="1">
      <c r="D390" s="5"/>
      <c r="E390" s="5"/>
      <c r="F390" s="5"/>
      <c r="G390" s="5"/>
      <c r="H390" s="5"/>
      <c r="I390" s="5"/>
    </row>
    <row r="391" spans="4:9" ht="15.75" customHeight="1">
      <c r="D391" s="5"/>
      <c r="E391" s="5"/>
      <c r="F391" s="5"/>
      <c r="G391" s="5"/>
      <c r="H391" s="5"/>
      <c r="I391" s="5"/>
    </row>
    <row r="392" spans="4:9" ht="15.75" customHeight="1">
      <c r="D392" s="5"/>
      <c r="E392" s="5"/>
      <c r="F392" s="5"/>
      <c r="G392" s="5"/>
      <c r="H392" s="5"/>
      <c r="I392" s="5"/>
    </row>
    <row r="393" spans="4:9" ht="15.75" customHeight="1">
      <c r="D393" s="5"/>
      <c r="E393" s="5"/>
      <c r="F393" s="5"/>
      <c r="G393" s="5"/>
      <c r="H393" s="5"/>
      <c r="I393" s="5"/>
    </row>
    <row r="394" spans="4:9" ht="15.75" customHeight="1">
      <c r="D394" s="5"/>
      <c r="E394" s="5"/>
      <c r="F394" s="5"/>
      <c r="G394" s="5"/>
      <c r="H394" s="5"/>
      <c r="I394" s="5"/>
    </row>
    <row r="395" spans="4:9" ht="15.75" customHeight="1">
      <c r="D395" s="5"/>
      <c r="E395" s="5"/>
      <c r="F395" s="5"/>
      <c r="G395" s="5"/>
      <c r="H395" s="5"/>
      <c r="I395" s="5"/>
    </row>
    <row r="396" spans="4:9" ht="15.75" customHeight="1">
      <c r="D396" s="5"/>
      <c r="E396" s="5"/>
      <c r="F396" s="5"/>
      <c r="G396" s="5"/>
      <c r="H396" s="5"/>
      <c r="I396" s="5"/>
    </row>
    <row r="397" spans="4:9" ht="15.75" customHeight="1">
      <c r="D397" s="5"/>
      <c r="E397" s="5"/>
      <c r="F397" s="5"/>
      <c r="G397" s="5"/>
      <c r="H397" s="5"/>
      <c r="I397" s="5"/>
    </row>
    <row r="398" spans="4:9" ht="15.75" customHeight="1">
      <c r="D398" s="5"/>
      <c r="E398" s="5"/>
      <c r="F398" s="5"/>
      <c r="G398" s="5"/>
      <c r="H398" s="5"/>
      <c r="I398" s="5"/>
    </row>
    <row r="399" spans="4:9" ht="15.75" customHeight="1">
      <c r="D399" s="5"/>
      <c r="E399" s="5"/>
      <c r="F399" s="5"/>
      <c r="G399" s="5"/>
      <c r="H399" s="5"/>
      <c r="I399" s="5"/>
    </row>
    <row r="400" spans="4:9" ht="15.75" customHeight="1">
      <c r="D400" s="5"/>
      <c r="E400" s="5"/>
      <c r="F400" s="5"/>
      <c r="G400" s="5"/>
      <c r="H400" s="5"/>
      <c r="I400" s="5"/>
    </row>
    <row r="401" spans="4:9" ht="15.75" customHeight="1">
      <c r="D401" s="5"/>
      <c r="E401" s="5"/>
      <c r="F401" s="5"/>
      <c r="G401" s="5"/>
      <c r="H401" s="5"/>
      <c r="I401" s="5"/>
    </row>
    <row r="402" spans="4:9" ht="15.75" customHeight="1">
      <c r="D402" s="5"/>
      <c r="E402" s="5"/>
      <c r="F402" s="5"/>
      <c r="G402" s="5"/>
      <c r="H402" s="5"/>
      <c r="I402" s="5"/>
    </row>
    <row r="403" spans="4:9" ht="15.75" customHeight="1">
      <c r="D403" s="5"/>
      <c r="E403" s="5"/>
      <c r="F403" s="5"/>
      <c r="G403" s="5"/>
      <c r="H403" s="5"/>
      <c r="I403" s="5"/>
    </row>
    <row r="404" spans="4:9" ht="15.75" customHeight="1">
      <c r="D404" s="5"/>
      <c r="E404" s="5"/>
      <c r="F404" s="5"/>
      <c r="G404" s="5"/>
      <c r="H404" s="5"/>
      <c r="I404" s="5"/>
    </row>
    <row r="405" spans="4:9" ht="15.75" customHeight="1">
      <c r="D405" s="5"/>
      <c r="E405" s="5"/>
      <c r="F405" s="5"/>
      <c r="G405" s="5"/>
      <c r="H405" s="5"/>
      <c r="I405" s="5"/>
    </row>
    <row r="406" spans="4:9" ht="15.75" customHeight="1">
      <c r="D406" s="5"/>
      <c r="E406" s="5"/>
      <c r="F406" s="5"/>
      <c r="G406" s="5"/>
      <c r="H406" s="5"/>
      <c r="I406" s="5"/>
    </row>
    <row r="407" spans="4:9" ht="15.75" customHeight="1">
      <c r="D407" s="5"/>
      <c r="E407" s="5"/>
      <c r="F407" s="5"/>
      <c r="G407" s="5"/>
      <c r="H407" s="5"/>
      <c r="I407" s="5"/>
    </row>
    <row r="408" spans="4:9" ht="15.75" customHeight="1">
      <c r="D408" s="5"/>
      <c r="E408" s="5"/>
      <c r="F408" s="5"/>
      <c r="G408" s="5"/>
      <c r="H408" s="5"/>
      <c r="I408" s="5"/>
    </row>
    <row r="409" spans="4:9" ht="15.75" customHeight="1">
      <c r="D409" s="5"/>
      <c r="E409" s="5"/>
      <c r="F409" s="5"/>
      <c r="G409" s="5"/>
      <c r="H409" s="5"/>
      <c r="I409" s="5"/>
    </row>
    <row r="410" spans="4:9" ht="15.75" customHeight="1">
      <c r="D410" s="5"/>
      <c r="E410" s="5"/>
      <c r="F410" s="5"/>
      <c r="G410" s="5"/>
      <c r="H410" s="5"/>
      <c r="I410" s="5"/>
    </row>
    <row r="411" spans="4:9" ht="15.75" customHeight="1">
      <c r="D411" s="5"/>
      <c r="E411" s="5"/>
      <c r="F411" s="5"/>
      <c r="G411" s="5"/>
      <c r="H411" s="5"/>
      <c r="I411" s="5"/>
    </row>
    <row r="412" spans="4:9" ht="15.75" customHeight="1">
      <c r="D412" s="5"/>
      <c r="E412" s="5"/>
      <c r="F412" s="5"/>
      <c r="G412" s="5"/>
      <c r="H412" s="5"/>
      <c r="I412" s="5"/>
    </row>
    <row r="413" spans="4:9" ht="15.75" customHeight="1">
      <c r="D413" s="5"/>
      <c r="E413" s="5"/>
      <c r="F413" s="5"/>
      <c r="G413" s="5"/>
      <c r="H413" s="5"/>
      <c r="I413" s="5"/>
    </row>
    <row r="414" spans="4:9" ht="15.75" customHeight="1">
      <c r="D414" s="5"/>
      <c r="E414" s="5"/>
      <c r="F414" s="5"/>
      <c r="G414" s="5"/>
      <c r="H414" s="5"/>
      <c r="I414" s="5"/>
    </row>
    <row r="415" spans="4:9" ht="15.75" customHeight="1">
      <c r="D415" s="5"/>
      <c r="E415" s="5"/>
      <c r="F415" s="5"/>
      <c r="G415" s="5"/>
      <c r="H415" s="5"/>
      <c r="I415" s="5"/>
    </row>
    <row r="416" spans="4:9" ht="15.75" customHeight="1">
      <c r="D416" s="5"/>
      <c r="E416" s="5"/>
      <c r="F416" s="5"/>
      <c r="G416" s="5"/>
      <c r="H416" s="5"/>
      <c r="I416" s="5"/>
    </row>
    <row r="417" spans="4:9" ht="15.75" customHeight="1">
      <c r="D417" s="5"/>
      <c r="E417" s="5"/>
      <c r="F417" s="5"/>
      <c r="G417" s="5"/>
      <c r="H417" s="5"/>
      <c r="I417" s="5"/>
    </row>
    <row r="418" spans="4:9" ht="15.75" customHeight="1">
      <c r="D418" s="5"/>
      <c r="E418" s="5"/>
      <c r="F418" s="5"/>
      <c r="G418" s="5"/>
      <c r="H418" s="5"/>
      <c r="I418" s="5"/>
    </row>
    <row r="419" spans="4:9" ht="15.75" customHeight="1">
      <c r="D419" s="5"/>
      <c r="E419" s="5"/>
      <c r="F419" s="5"/>
      <c r="G419" s="5"/>
      <c r="H419" s="5"/>
      <c r="I419" s="5"/>
    </row>
    <row r="420" spans="4:9" ht="15.75" customHeight="1">
      <c r="D420" s="5"/>
      <c r="E420" s="5"/>
      <c r="F420" s="5"/>
      <c r="G420" s="5"/>
      <c r="H420" s="5"/>
      <c r="I420" s="5"/>
    </row>
    <row r="421" spans="4:9" ht="15.75" customHeight="1">
      <c r="D421" s="5"/>
      <c r="E421" s="5"/>
      <c r="F421" s="5"/>
      <c r="G421" s="5"/>
      <c r="H421" s="5"/>
      <c r="I421" s="5"/>
    </row>
    <row r="422" spans="4:9" ht="15.75" customHeight="1">
      <c r="D422" s="5"/>
      <c r="E422" s="5"/>
      <c r="F422" s="5"/>
      <c r="G422" s="5"/>
      <c r="H422" s="5"/>
      <c r="I422" s="5"/>
    </row>
    <row r="423" spans="4:9" ht="15.75" customHeight="1">
      <c r="D423" s="5"/>
      <c r="E423" s="5"/>
      <c r="F423" s="5"/>
      <c r="G423" s="5"/>
      <c r="H423" s="5"/>
      <c r="I423" s="5"/>
    </row>
    <row r="424" spans="4:9" ht="15.75" customHeight="1">
      <c r="D424" s="5"/>
      <c r="E424" s="5"/>
      <c r="F424" s="5"/>
      <c r="G424" s="5"/>
      <c r="H424" s="5"/>
      <c r="I424" s="5"/>
    </row>
    <row r="425" spans="4:9" ht="15.75" customHeight="1">
      <c r="D425" s="5"/>
      <c r="E425" s="5"/>
      <c r="F425" s="5"/>
      <c r="G425" s="5"/>
      <c r="H425" s="5"/>
      <c r="I425" s="5"/>
    </row>
    <row r="426" spans="4:9" ht="15.75" customHeight="1">
      <c r="D426" s="5"/>
      <c r="E426" s="5"/>
      <c r="F426" s="5"/>
      <c r="G426" s="5"/>
      <c r="H426" s="5"/>
      <c r="I426" s="5"/>
    </row>
    <row r="427" spans="4:9" ht="15.75" customHeight="1">
      <c r="D427" s="5"/>
      <c r="E427" s="5"/>
      <c r="F427" s="5"/>
      <c r="G427" s="5"/>
      <c r="H427" s="5"/>
      <c r="I427" s="5"/>
    </row>
    <row r="428" spans="4:9" ht="15.75" customHeight="1">
      <c r="D428" s="5"/>
      <c r="E428" s="5"/>
      <c r="F428" s="5"/>
      <c r="G428" s="5"/>
      <c r="H428" s="5"/>
      <c r="I428" s="5"/>
    </row>
    <row r="429" spans="4:9" ht="15.75" customHeight="1">
      <c r="D429" s="5"/>
      <c r="E429" s="5"/>
      <c r="F429" s="5"/>
      <c r="G429" s="5"/>
      <c r="H429" s="5"/>
      <c r="I429" s="5"/>
    </row>
    <row r="430" spans="4:9" ht="15.75" customHeight="1">
      <c r="D430" s="5"/>
      <c r="E430" s="5"/>
      <c r="F430" s="5"/>
      <c r="G430" s="5"/>
      <c r="H430" s="5"/>
      <c r="I430" s="5"/>
    </row>
    <row r="431" spans="4:9" ht="15.75" customHeight="1">
      <c r="D431" s="5"/>
      <c r="E431" s="5"/>
      <c r="F431" s="5"/>
      <c r="G431" s="5"/>
      <c r="H431" s="5"/>
      <c r="I431" s="5"/>
    </row>
    <row r="432" spans="4:9" ht="15.75" customHeight="1">
      <c r="D432" s="5"/>
      <c r="E432" s="5"/>
      <c r="F432" s="5"/>
      <c r="G432" s="5"/>
      <c r="H432" s="5"/>
      <c r="I432" s="5"/>
    </row>
    <row r="433" spans="4:9" ht="15.75" customHeight="1">
      <c r="D433" s="5"/>
      <c r="E433" s="5"/>
      <c r="F433" s="5"/>
      <c r="G433" s="5"/>
      <c r="H433" s="5"/>
      <c r="I433" s="5"/>
    </row>
    <row r="434" spans="4:9" ht="15.75" customHeight="1">
      <c r="D434" s="5"/>
      <c r="E434" s="5"/>
      <c r="F434" s="5"/>
      <c r="G434" s="5"/>
      <c r="H434" s="5"/>
      <c r="I434" s="5"/>
    </row>
    <row r="435" spans="4:9" ht="15.75" customHeight="1">
      <c r="D435" s="5"/>
      <c r="E435" s="5"/>
      <c r="F435" s="5"/>
      <c r="G435" s="5"/>
      <c r="H435" s="5"/>
      <c r="I435" s="5"/>
    </row>
    <row r="436" spans="4:9" ht="15.75" customHeight="1">
      <c r="D436" s="5"/>
      <c r="E436" s="5"/>
      <c r="F436" s="5"/>
      <c r="G436" s="5"/>
      <c r="H436" s="5"/>
      <c r="I436" s="5"/>
    </row>
    <row r="437" spans="4:9" ht="15.75" customHeight="1">
      <c r="D437" s="5"/>
      <c r="E437" s="5"/>
      <c r="F437" s="5"/>
      <c r="G437" s="5"/>
      <c r="H437" s="5"/>
      <c r="I437" s="5"/>
    </row>
    <row r="438" spans="4:9" ht="15.75" customHeight="1">
      <c r="D438" s="5"/>
      <c r="E438" s="5"/>
      <c r="F438" s="5"/>
      <c r="G438" s="5"/>
      <c r="H438" s="5"/>
      <c r="I438" s="5"/>
    </row>
    <row r="439" spans="4:9" ht="15.75" customHeight="1">
      <c r="D439" s="5"/>
      <c r="E439" s="5"/>
      <c r="F439" s="5"/>
      <c r="G439" s="5"/>
      <c r="H439" s="5"/>
      <c r="I439" s="5"/>
    </row>
    <row r="440" spans="4:9" ht="15.75" customHeight="1">
      <c r="D440" s="5"/>
      <c r="E440" s="5"/>
      <c r="F440" s="5"/>
      <c r="G440" s="5"/>
      <c r="H440" s="5"/>
      <c r="I440" s="5"/>
    </row>
    <row r="441" spans="4:9" ht="15.75" customHeight="1">
      <c r="D441" s="5"/>
      <c r="E441" s="5"/>
      <c r="F441" s="5"/>
      <c r="G441" s="5"/>
      <c r="H441" s="5"/>
      <c r="I441" s="5"/>
    </row>
    <row r="442" spans="4:9" ht="15.75" customHeight="1">
      <c r="D442" s="5"/>
      <c r="E442" s="5"/>
      <c r="F442" s="5"/>
      <c r="G442" s="5"/>
      <c r="H442" s="5"/>
      <c r="I442" s="5"/>
    </row>
    <row r="443" spans="4:9" ht="15.75" customHeight="1">
      <c r="D443" s="5"/>
      <c r="E443" s="5"/>
      <c r="F443" s="5"/>
      <c r="G443" s="5"/>
      <c r="H443" s="5"/>
      <c r="I443" s="5"/>
    </row>
    <row r="444" spans="4:9" ht="15.75" customHeight="1">
      <c r="D444" s="5"/>
      <c r="E444" s="5"/>
      <c r="F444" s="5"/>
      <c r="G444" s="5"/>
      <c r="H444" s="5"/>
      <c r="I444" s="5"/>
    </row>
    <row r="445" spans="4:9" ht="15.75" customHeight="1">
      <c r="D445" s="5"/>
      <c r="E445" s="5"/>
      <c r="F445" s="5"/>
      <c r="G445" s="5"/>
      <c r="H445" s="5"/>
      <c r="I445" s="5"/>
    </row>
    <row r="446" spans="4:9" ht="15.75" customHeight="1">
      <c r="D446" s="5"/>
      <c r="E446" s="5"/>
      <c r="F446" s="5"/>
      <c r="G446" s="5"/>
      <c r="H446" s="5"/>
      <c r="I446" s="5"/>
    </row>
    <row r="447" spans="4:9" ht="15.75" customHeight="1">
      <c r="D447" s="5"/>
      <c r="E447" s="5"/>
      <c r="F447" s="5"/>
      <c r="G447" s="5"/>
      <c r="H447" s="5"/>
      <c r="I447" s="5"/>
    </row>
    <row r="448" spans="4:9" ht="15.75" customHeight="1">
      <c r="D448" s="5"/>
      <c r="E448" s="5"/>
      <c r="F448" s="5"/>
      <c r="G448" s="5"/>
      <c r="H448" s="5"/>
      <c r="I448" s="5"/>
    </row>
    <row r="449" spans="4:9" ht="15.75" customHeight="1">
      <c r="D449" s="5"/>
      <c r="E449" s="5"/>
      <c r="F449" s="5"/>
      <c r="G449" s="5"/>
      <c r="H449" s="5"/>
      <c r="I449" s="5"/>
    </row>
    <row r="450" spans="4:9" ht="15.75" customHeight="1">
      <c r="D450" s="5"/>
      <c r="E450" s="5"/>
      <c r="F450" s="5"/>
      <c r="G450" s="5"/>
      <c r="H450" s="5"/>
      <c r="I450" s="5"/>
    </row>
    <row r="451" spans="4:9" ht="15.75" customHeight="1">
      <c r="D451" s="5"/>
      <c r="E451" s="5"/>
      <c r="F451" s="5"/>
      <c r="G451" s="5"/>
      <c r="H451" s="5"/>
      <c r="I451" s="5"/>
    </row>
    <row r="452" spans="4:9" ht="15.75" customHeight="1">
      <c r="D452" s="5"/>
      <c r="E452" s="5"/>
      <c r="F452" s="5"/>
      <c r="G452" s="5"/>
      <c r="H452" s="5"/>
      <c r="I452" s="5"/>
    </row>
    <row r="453" spans="4:9" ht="15.75" customHeight="1">
      <c r="D453" s="5"/>
      <c r="E453" s="5"/>
      <c r="F453" s="5"/>
      <c r="G453" s="5"/>
      <c r="H453" s="5"/>
      <c r="I453" s="5"/>
    </row>
    <row r="454" spans="4:9" ht="15.75" customHeight="1">
      <c r="D454" s="5"/>
      <c r="E454" s="5"/>
      <c r="F454" s="5"/>
      <c r="G454" s="5"/>
      <c r="H454" s="5"/>
      <c r="I454" s="5"/>
    </row>
    <row r="455" spans="4:9" ht="15.75" customHeight="1">
      <c r="D455" s="5"/>
      <c r="E455" s="5"/>
      <c r="F455" s="5"/>
      <c r="G455" s="5"/>
      <c r="H455" s="5"/>
      <c r="I455" s="5"/>
    </row>
    <row r="456" spans="4:9" ht="15.75" customHeight="1">
      <c r="D456" s="5"/>
      <c r="E456" s="5"/>
      <c r="F456" s="5"/>
      <c r="G456" s="5"/>
      <c r="H456" s="5"/>
      <c r="I456" s="5"/>
    </row>
    <row r="457" spans="4:9" ht="15.75" customHeight="1">
      <c r="D457" s="5"/>
      <c r="E457" s="5"/>
      <c r="F457" s="5"/>
      <c r="G457" s="5"/>
      <c r="H457" s="5"/>
      <c r="I457" s="5"/>
    </row>
    <row r="458" spans="4:9" ht="15.75" customHeight="1">
      <c r="D458" s="5"/>
      <c r="E458" s="5"/>
      <c r="F458" s="5"/>
      <c r="G458" s="5"/>
      <c r="H458" s="5"/>
      <c r="I458" s="5"/>
    </row>
    <row r="459" spans="4:9" ht="15.75" customHeight="1">
      <c r="D459" s="5"/>
      <c r="E459" s="5"/>
      <c r="F459" s="5"/>
      <c r="G459" s="5"/>
      <c r="H459" s="5"/>
      <c r="I459" s="5"/>
    </row>
    <row r="460" spans="4:9" ht="15.75" customHeight="1">
      <c r="D460" s="5"/>
      <c r="E460" s="5"/>
      <c r="F460" s="5"/>
      <c r="G460" s="5"/>
      <c r="H460" s="5"/>
      <c r="I460" s="5"/>
    </row>
    <row r="461" spans="4:9" ht="15.75" customHeight="1">
      <c r="D461" s="5"/>
      <c r="E461" s="5"/>
      <c r="F461" s="5"/>
      <c r="G461" s="5"/>
      <c r="H461" s="5"/>
      <c r="I461" s="5"/>
    </row>
    <row r="462" spans="4:9" ht="15.75" customHeight="1">
      <c r="D462" s="5"/>
      <c r="E462" s="5"/>
      <c r="F462" s="5"/>
      <c r="G462" s="5"/>
      <c r="H462" s="5"/>
      <c r="I462" s="5"/>
    </row>
    <row r="463" spans="4:9" ht="15.75" customHeight="1">
      <c r="D463" s="5"/>
      <c r="E463" s="5"/>
      <c r="F463" s="5"/>
      <c r="G463" s="5"/>
      <c r="H463" s="5"/>
      <c r="I463" s="5"/>
    </row>
    <row r="464" spans="4:9" ht="15.75" customHeight="1">
      <c r="D464" s="5"/>
      <c r="E464" s="5"/>
      <c r="F464" s="5"/>
      <c r="G464" s="5"/>
      <c r="H464" s="5"/>
      <c r="I464" s="5"/>
    </row>
    <row r="465" spans="4:9" ht="15.75" customHeight="1">
      <c r="D465" s="5"/>
      <c r="E465" s="5"/>
      <c r="F465" s="5"/>
      <c r="G465" s="5"/>
      <c r="H465" s="5"/>
      <c r="I465" s="5"/>
    </row>
    <row r="466" spans="4:9" ht="15.75" customHeight="1">
      <c r="D466" s="5"/>
      <c r="E466" s="5"/>
      <c r="F466" s="5"/>
      <c r="G466" s="5"/>
      <c r="H466" s="5"/>
      <c r="I466" s="5"/>
    </row>
    <row r="467" spans="4:9" ht="15.75" customHeight="1">
      <c r="D467" s="5"/>
      <c r="E467" s="5"/>
      <c r="F467" s="5"/>
      <c r="G467" s="5"/>
      <c r="H467" s="5"/>
      <c r="I467" s="5"/>
    </row>
    <row r="468" spans="4:9" ht="15.75" customHeight="1">
      <c r="D468" s="5"/>
      <c r="E468" s="5"/>
      <c r="F468" s="5"/>
      <c r="G468" s="5"/>
      <c r="H468" s="5"/>
      <c r="I468" s="5"/>
    </row>
    <row r="469" spans="4:9" ht="15.75" customHeight="1">
      <c r="D469" s="5"/>
      <c r="E469" s="5"/>
      <c r="F469" s="5"/>
      <c r="G469" s="5"/>
      <c r="H469" s="5"/>
      <c r="I469" s="5"/>
    </row>
    <row r="470" spans="4:9" ht="15.75" customHeight="1">
      <c r="D470" s="5"/>
      <c r="E470" s="5"/>
      <c r="F470" s="5"/>
      <c r="G470" s="5"/>
      <c r="H470" s="5"/>
      <c r="I470" s="5"/>
    </row>
    <row r="471" spans="4:9" ht="15.75" customHeight="1">
      <c r="D471" s="5"/>
      <c r="E471" s="5"/>
      <c r="F471" s="5"/>
      <c r="G471" s="5"/>
      <c r="H471" s="5"/>
      <c r="I471" s="5"/>
    </row>
    <row r="472" spans="4:9" ht="15.75" customHeight="1">
      <c r="D472" s="5"/>
      <c r="E472" s="5"/>
      <c r="F472" s="5"/>
      <c r="G472" s="5"/>
      <c r="H472" s="5"/>
      <c r="I472" s="5"/>
    </row>
    <row r="473" spans="4:9" ht="15.75" customHeight="1">
      <c r="D473" s="5"/>
      <c r="E473" s="5"/>
      <c r="F473" s="5"/>
      <c r="G473" s="5"/>
      <c r="H473" s="5"/>
      <c r="I473" s="5"/>
    </row>
    <row r="474" spans="4:9" ht="15.75" customHeight="1">
      <c r="D474" s="5"/>
      <c r="E474" s="5"/>
      <c r="F474" s="5"/>
      <c r="G474" s="5"/>
      <c r="H474" s="5"/>
      <c r="I474" s="5"/>
    </row>
    <row r="475" spans="4:9" ht="15.75" customHeight="1">
      <c r="D475" s="5"/>
      <c r="E475" s="5"/>
      <c r="F475" s="5"/>
      <c r="G475" s="5"/>
      <c r="H475" s="5"/>
      <c r="I475" s="5"/>
    </row>
    <row r="476" spans="4:9" ht="15.75" customHeight="1">
      <c r="D476" s="5"/>
      <c r="E476" s="5"/>
      <c r="F476" s="5"/>
      <c r="G476" s="5"/>
      <c r="H476" s="5"/>
      <c r="I476" s="5"/>
    </row>
    <row r="477" spans="4:9" ht="15.75" customHeight="1">
      <c r="D477" s="5"/>
      <c r="E477" s="5"/>
      <c r="F477" s="5"/>
      <c r="G477" s="5"/>
      <c r="H477" s="5"/>
      <c r="I477" s="5"/>
    </row>
    <row r="478" spans="4:9" ht="15.75" customHeight="1">
      <c r="D478" s="5"/>
      <c r="E478" s="5"/>
      <c r="F478" s="5"/>
      <c r="G478" s="5"/>
      <c r="H478" s="5"/>
      <c r="I478" s="5"/>
    </row>
    <row r="479" spans="4:9" ht="15.75" customHeight="1">
      <c r="D479" s="5"/>
      <c r="E479" s="5"/>
      <c r="F479" s="5"/>
      <c r="G479" s="5"/>
      <c r="H479" s="5"/>
      <c r="I479" s="5"/>
    </row>
    <row r="480" spans="4:9" ht="15.75" customHeight="1">
      <c r="D480" s="5"/>
      <c r="E480" s="5"/>
      <c r="F480" s="5"/>
      <c r="G480" s="5"/>
      <c r="H480" s="5"/>
      <c r="I480" s="5"/>
    </row>
    <row r="481" spans="4:9" ht="15.75" customHeight="1">
      <c r="D481" s="5"/>
      <c r="E481" s="5"/>
      <c r="F481" s="5"/>
      <c r="G481" s="5"/>
      <c r="H481" s="5"/>
      <c r="I481" s="5"/>
    </row>
    <row r="482" spans="4:9" ht="15.75" customHeight="1">
      <c r="D482" s="5"/>
      <c r="E482" s="5"/>
      <c r="F482" s="5"/>
      <c r="G482" s="5"/>
      <c r="H482" s="5"/>
      <c r="I482" s="5"/>
    </row>
    <row r="483" spans="4:9" ht="15.75" customHeight="1">
      <c r="D483" s="5"/>
      <c r="E483" s="5"/>
      <c r="F483" s="5"/>
      <c r="G483" s="5"/>
      <c r="H483" s="5"/>
      <c r="I483" s="5"/>
    </row>
    <row r="484" spans="4:9" ht="15.75" customHeight="1">
      <c r="D484" s="5"/>
      <c r="E484" s="5"/>
      <c r="F484" s="5"/>
      <c r="G484" s="5"/>
      <c r="H484" s="5"/>
      <c r="I484" s="5"/>
    </row>
    <row r="485" spans="4:9" ht="15.75" customHeight="1">
      <c r="D485" s="5"/>
      <c r="E485" s="5"/>
      <c r="F485" s="5"/>
      <c r="G485" s="5"/>
      <c r="H485" s="5"/>
      <c r="I485" s="5"/>
    </row>
    <row r="486" spans="4:9" ht="15.75" customHeight="1">
      <c r="D486" s="5"/>
      <c r="E486" s="5"/>
      <c r="F486" s="5"/>
      <c r="G486" s="5"/>
      <c r="H486" s="5"/>
      <c r="I486" s="5"/>
    </row>
    <row r="487" spans="4:9" ht="15.75" customHeight="1">
      <c r="D487" s="5"/>
      <c r="E487" s="5"/>
      <c r="F487" s="5"/>
      <c r="G487" s="5"/>
      <c r="H487" s="5"/>
      <c r="I487" s="5"/>
    </row>
    <row r="488" spans="4:9" ht="15.75" customHeight="1">
      <c r="D488" s="5"/>
      <c r="E488" s="5"/>
      <c r="F488" s="5"/>
      <c r="G488" s="5"/>
      <c r="H488" s="5"/>
      <c r="I488" s="5"/>
    </row>
    <row r="489" spans="4:9" ht="15.75" customHeight="1">
      <c r="D489" s="5"/>
      <c r="E489" s="5"/>
      <c r="F489" s="5"/>
      <c r="G489" s="5"/>
      <c r="H489" s="5"/>
      <c r="I489" s="5"/>
    </row>
    <row r="490" spans="4:9" ht="15.75" customHeight="1">
      <c r="D490" s="5"/>
      <c r="E490" s="5"/>
      <c r="F490" s="5"/>
      <c r="G490" s="5"/>
      <c r="H490" s="5"/>
      <c r="I490" s="5"/>
    </row>
    <row r="491" spans="4:9" ht="15.75" customHeight="1">
      <c r="D491" s="5"/>
      <c r="E491" s="5"/>
      <c r="F491" s="5"/>
      <c r="G491" s="5"/>
      <c r="H491" s="5"/>
      <c r="I491" s="5"/>
    </row>
    <row r="492" spans="4:9" ht="15.75" customHeight="1">
      <c r="D492" s="5"/>
      <c r="E492" s="5"/>
      <c r="F492" s="5"/>
      <c r="G492" s="5"/>
      <c r="H492" s="5"/>
      <c r="I492" s="5"/>
    </row>
    <row r="493" spans="4:9" ht="15.75" customHeight="1">
      <c r="D493" s="5"/>
      <c r="E493" s="5"/>
      <c r="F493" s="5"/>
      <c r="G493" s="5"/>
      <c r="H493" s="5"/>
      <c r="I493" s="5"/>
    </row>
    <row r="494" spans="4:9" ht="15.75" customHeight="1">
      <c r="D494" s="5"/>
      <c r="E494" s="5"/>
      <c r="F494" s="5"/>
      <c r="G494" s="5"/>
      <c r="H494" s="5"/>
      <c r="I494" s="5"/>
    </row>
    <row r="495" spans="4:9" ht="15.75" customHeight="1">
      <c r="D495" s="5"/>
      <c r="E495" s="5"/>
      <c r="F495" s="5"/>
      <c r="G495" s="5"/>
      <c r="H495" s="5"/>
      <c r="I495" s="5"/>
    </row>
    <row r="496" spans="4:9" ht="15.75" customHeight="1">
      <c r="D496" s="5"/>
      <c r="E496" s="5"/>
      <c r="F496" s="5"/>
      <c r="G496" s="5"/>
      <c r="H496" s="5"/>
      <c r="I496" s="5"/>
    </row>
    <row r="497" spans="4:9" ht="15.75" customHeight="1">
      <c r="D497" s="5"/>
      <c r="E497" s="5"/>
      <c r="F497" s="5"/>
      <c r="G497" s="5"/>
      <c r="H497" s="5"/>
      <c r="I497" s="5"/>
    </row>
    <row r="498" spans="4:9" ht="15.75" customHeight="1">
      <c r="D498" s="5"/>
      <c r="E498" s="5"/>
      <c r="F498" s="5"/>
      <c r="G498" s="5"/>
      <c r="H498" s="5"/>
      <c r="I498" s="5"/>
    </row>
    <row r="499" spans="4:9" ht="15.75" customHeight="1">
      <c r="D499" s="5"/>
      <c r="E499" s="5"/>
      <c r="F499" s="5"/>
      <c r="G499" s="5"/>
      <c r="H499" s="5"/>
      <c r="I499" s="5"/>
    </row>
    <row r="500" spans="4:9" ht="15.75" customHeight="1">
      <c r="D500" s="5"/>
      <c r="E500" s="5"/>
      <c r="F500" s="5"/>
      <c r="G500" s="5"/>
      <c r="H500" s="5"/>
      <c r="I500" s="5"/>
    </row>
    <row r="501" spans="4:9" ht="15.75" customHeight="1">
      <c r="D501" s="5"/>
      <c r="E501" s="5"/>
      <c r="F501" s="5"/>
      <c r="G501" s="5"/>
      <c r="H501" s="5"/>
      <c r="I501" s="5"/>
    </row>
    <row r="502" spans="4:9" ht="15.75" customHeight="1">
      <c r="D502" s="5"/>
      <c r="E502" s="5"/>
      <c r="F502" s="5"/>
      <c r="G502" s="5"/>
      <c r="H502" s="5"/>
      <c r="I502" s="5"/>
    </row>
    <row r="503" spans="4:9" ht="15.75" customHeight="1">
      <c r="D503" s="5"/>
      <c r="E503" s="5"/>
      <c r="F503" s="5"/>
      <c r="G503" s="5"/>
      <c r="H503" s="5"/>
      <c r="I503" s="5"/>
    </row>
    <row r="504" spans="4:9" ht="15.75" customHeight="1">
      <c r="D504" s="5"/>
      <c r="E504" s="5"/>
      <c r="F504" s="5"/>
      <c r="G504" s="5"/>
      <c r="H504" s="5"/>
      <c r="I504" s="5"/>
    </row>
    <row r="505" spans="4:9" ht="15.75" customHeight="1">
      <c r="D505" s="5"/>
      <c r="E505" s="5"/>
      <c r="F505" s="5"/>
      <c r="G505" s="5"/>
      <c r="H505" s="5"/>
      <c r="I505" s="5"/>
    </row>
    <row r="506" spans="4:9" ht="15.75" customHeight="1">
      <c r="D506" s="5"/>
      <c r="E506" s="5"/>
      <c r="F506" s="5"/>
      <c r="G506" s="5"/>
      <c r="H506" s="5"/>
      <c r="I506" s="5"/>
    </row>
    <row r="507" spans="4:9" ht="15.75" customHeight="1">
      <c r="D507" s="5"/>
      <c r="E507" s="5"/>
      <c r="F507" s="5"/>
      <c r="G507" s="5"/>
      <c r="H507" s="5"/>
      <c r="I507" s="5"/>
    </row>
    <row r="508" spans="4:9" ht="15.75" customHeight="1">
      <c r="D508" s="5"/>
      <c r="E508" s="5"/>
      <c r="F508" s="5"/>
      <c r="G508" s="5"/>
      <c r="H508" s="5"/>
      <c r="I508" s="5"/>
    </row>
    <row r="509" spans="4:9" ht="15.75" customHeight="1">
      <c r="D509" s="5"/>
      <c r="E509" s="5"/>
      <c r="F509" s="5"/>
      <c r="G509" s="5"/>
      <c r="H509" s="5"/>
      <c r="I509" s="5"/>
    </row>
    <row r="510" spans="4:9" ht="15.75" customHeight="1">
      <c r="D510" s="5"/>
      <c r="E510" s="5"/>
      <c r="F510" s="5"/>
      <c r="G510" s="5"/>
      <c r="H510" s="5"/>
      <c r="I510" s="5"/>
    </row>
    <row r="511" spans="4:9" ht="15.75" customHeight="1">
      <c r="D511" s="5"/>
      <c r="E511" s="5"/>
      <c r="F511" s="5"/>
      <c r="G511" s="5"/>
      <c r="H511" s="5"/>
      <c r="I511" s="5"/>
    </row>
    <row r="512" spans="4:9" ht="15.75" customHeight="1">
      <c r="D512" s="5"/>
      <c r="E512" s="5"/>
      <c r="F512" s="5"/>
      <c r="G512" s="5"/>
      <c r="H512" s="5"/>
      <c r="I512" s="5"/>
    </row>
    <row r="513" spans="4:9" ht="15.75" customHeight="1">
      <c r="D513" s="5"/>
      <c r="E513" s="5"/>
      <c r="F513" s="5"/>
      <c r="G513" s="5"/>
      <c r="H513" s="5"/>
      <c r="I513" s="5"/>
    </row>
    <row r="514" spans="4:9" ht="15.75" customHeight="1">
      <c r="D514" s="5"/>
      <c r="E514" s="5"/>
      <c r="F514" s="5"/>
      <c r="G514" s="5"/>
      <c r="H514" s="5"/>
      <c r="I514" s="5"/>
    </row>
    <row r="515" spans="4:9" ht="15.75" customHeight="1">
      <c r="D515" s="5"/>
      <c r="E515" s="5"/>
      <c r="F515" s="5"/>
      <c r="G515" s="5"/>
      <c r="H515" s="5"/>
      <c r="I515" s="5"/>
    </row>
    <row r="516" spans="4:9" ht="15.75" customHeight="1">
      <c r="D516" s="5"/>
      <c r="E516" s="5"/>
      <c r="F516" s="5"/>
      <c r="G516" s="5"/>
      <c r="H516" s="5"/>
      <c r="I516" s="5"/>
    </row>
    <row r="517" spans="4:9" ht="15.75" customHeight="1">
      <c r="D517" s="5"/>
      <c r="E517" s="5"/>
      <c r="F517" s="5"/>
      <c r="G517" s="5"/>
      <c r="H517" s="5"/>
      <c r="I517" s="5"/>
    </row>
    <row r="518" spans="4:9" ht="15.75" customHeight="1">
      <c r="D518" s="5"/>
      <c r="E518" s="5"/>
      <c r="F518" s="5"/>
      <c r="G518" s="5"/>
      <c r="H518" s="5"/>
      <c r="I518" s="5"/>
    </row>
    <row r="519" spans="4:9" ht="15.75" customHeight="1">
      <c r="D519" s="5"/>
      <c r="E519" s="5"/>
      <c r="F519" s="5"/>
      <c r="G519" s="5"/>
      <c r="H519" s="5"/>
      <c r="I519" s="5"/>
    </row>
    <row r="520" spans="4:9" ht="15.75" customHeight="1">
      <c r="D520" s="5"/>
      <c r="E520" s="5"/>
      <c r="F520" s="5"/>
      <c r="G520" s="5"/>
      <c r="H520" s="5"/>
      <c r="I520" s="5"/>
    </row>
    <row r="521" spans="4:9" ht="15.75" customHeight="1">
      <c r="D521" s="5"/>
      <c r="E521" s="5"/>
      <c r="F521" s="5"/>
      <c r="G521" s="5"/>
      <c r="H521" s="5"/>
      <c r="I521" s="5"/>
    </row>
    <row r="522" spans="4:9" ht="15.75" customHeight="1">
      <c r="D522" s="5"/>
      <c r="E522" s="5"/>
      <c r="F522" s="5"/>
      <c r="G522" s="5"/>
      <c r="H522" s="5"/>
      <c r="I522" s="5"/>
    </row>
    <row r="523" spans="4:9" ht="15.75" customHeight="1">
      <c r="D523" s="5"/>
      <c r="E523" s="5"/>
      <c r="F523" s="5"/>
      <c r="G523" s="5"/>
      <c r="H523" s="5"/>
      <c r="I523" s="5"/>
    </row>
    <row r="524" spans="4:9" ht="15.75" customHeight="1">
      <c r="D524" s="5"/>
      <c r="E524" s="5"/>
      <c r="F524" s="5"/>
      <c r="G524" s="5"/>
      <c r="H524" s="5"/>
      <c r="I524" s="5"/>
    </row>
    <row r="525" spans="4:9" ht="15.75" customHeight="1">
      <c r="D525" s="5"/>
      <c r="E525" s="5"/>
      <c r="F525" s="5"/>
      <c r="G525" s="5"/>
      <c r="H525" s="5"/>
      <c r="I525" s="5"/>
    </row>
    <row r="526" spans="4:9" ht="15.75" customHeight="1">
      <c r="D526" s="5"/>
      <c r="E526" s="5"/>
      <c r="F526" s="5"/>
      <c r="G526" s="5"/>
      <c r="H526" s="5"/>
      <c r="I526" s="5"/>
    </row>
    <row r="527" spans="4:9" ht="15.75" customHeight="1">
      <c r="D527" s="5"/>
      <c r="E527" s="5"/>
      <c r="F527" s="5"/>
      <c r="G527" s="5"/>
      <c r="H527" s="5"/>
      <c r="I527" s="5"/>
    </row>
    <row r="528" spans="4:9" ht="15.75" customHeight="1">
      <c r="D528" s="5"/>
      <c r="E528" s="5"/>
      <c r="F528" s="5"/>
      <c r="G528" s="5"/>
      <c r="H528" s="5"/>
      <c r="I528" s="5"/>
    </row>
    <row r="529" spans="4:9" ht="15.75" customHeight="1">
      <c r="D529" s="5"/>
      <c r="E529" s="5"/>
      <c r="F529" s="5"/>
      <c r="G529" s="5"/>
      <c r="H529" s="5"/>
      <c r="I529" s="5"/>
    </row>
    <row r="530" spans="4:9" ht="15.75" customHeight="1">
      <c r="D530" s="5"/>
      <c r="E530" s="5"/>
      <c r="F530" s="5"/>
      <c r="G530" s="5"/>
      <c r="H530" s="5"/>
      <c r="I530" s="5"/>
    </row>
    <row r="531" spans="4:9" ht="15.75" customHeight="1">
      <c r="D531" s="5"/>
      <c r="E531" s="5"/>
      <c r="F531" s="5"/>
      <c r="G531" s="5"/>
      <c r="H531" s="5"/>
      <c r="I531" s="5"/>
    </row>
    <row r="532" spans="4:9" ht="15.75" customHeight="1">
      <c r="D532" s="5"/>
      <c r="E532" s="5"/>
      <c r="F532" s="5"/>
      <c r="G532" s="5"/>
      <c r="H532" s="5"/>
      <c r="I532" s="5"/>
    </row>
    <row r="533" spans="4:9" ht="15.75" customHeight="1">
      <c r="D533" s="5"/>
      <c r="E533" s="5"/>
      <c r="F533" s="5"/>
      <c r="G533" s="5"/>
      <c r="H533" s="5"/>
      <c r="I533" s="5"/>
    </row>
    <row r="534" spans="4:9" ht="15.75" customHeight="1">
      <c r="D534" s="5"/>
      <c r="E534" s="5"/>
      <c r="F534" s="5"/>
      <c r="G534" s="5"/>
      <c r="H534" s="5"/>
      <c r="I534" s="5"/>
    </row>
    <row r="535" spans="4:9" ht="15.75" customHeight="1">
      <c r="D535" s="5"/>
      <c r="E535" s="5"/>
      <c r="F535" s="5"/>
      <c r="G535" s="5"/>
      <c r="H535" s="5"/>
      <c r="I535" s="5"/>
    </row>
    <row r="536" spans="4:9" ht="15.75" customHeight="1">
      <c r="D536" s="5"/>
      <c r="E536" s="5"/>
      <c r="F536" s="5"/>
      <c r="G536" s="5"/>
      <c r="H536" s="5"/>
      <c r="I536" s="5"/>
    </row>
    <row r="537" spans="4:9" ht="15.75" customHeight="1">
      <c r="D537" s="5"/>
      <c r="E537" s="5"/>
      <c r="F537" s="5"/>
      <c r="G537" s="5"/>
      <c r="H537" s="5"/>
      <c r="I537" s="5"/>
    </row>
    <row r="538" spans="4:9" ht="15.75" customHeight="1">
      <c r="D538" s="5"/>
      <c r="E538" s="5"/>
      <c r="F538" s="5"/>
      <c r="G538" s="5"/>
      <c r="H538" s="5"/>
      <c r="I538" s="5"/>
    </row>
    <row r="539" spans="4:9" ht="15.75" customHeight="1">
      <c r="D539" s="5"/>
      <c r="E539" s="5"/>
      <c r="F539" s="5"/>
      <c r="G539" s="5"/>
      <c r="H539" s="5"/>
      <c r="I539" s="5"/>
    </row>
    <row r="540" spans="4:9" ht="15.75" customHeight="1">
      <c r="D540" s="5"/>
      <c r="E540" s="5"/>
      <c r="F540" s="5"/>
      <c r="G540" s="5"/>
      <c r="H540" s="5"/>
      <c r="I540" s="5"/>
    </row>
    <row r="541" spans="4:9" ht="15.75" customHeight="1">
      <c r="D541" s="5"/>
      <c r="E541" s="5"/>
      <c r="F541" s="5"/>
      <c r="G541" s="5"/>
      <c r="H541" s="5"/>
      <c r="I541" s="5"/>
    </row>
    <row r="542" spans="4:9" ht="15.75" customHeight="1">
      <c r="D542" s="5"/>
      <c r="E542" s="5"/>
      <c r="F542" s="5"/>
      <c r="G542" s="5"/>
      <c r="H542" s="5"/>
      <c r="I542" s="5"/>
    </row>
    <row r="543" spans="4:9" ht="15.75" customHeight="1">
      <c r="D543" s="5"/>
      <c r="E543" s="5"/>
      <c r="F543" s="5"/>
      <c r="G543" s="5"/>
      <c r="H543" s="5"/>
      <c r="I543" s="5"/>
    </row>
    <row r="544" spans="4:9" ht="15.75" customHeight="1">
      <c r="D544" s="5"/>
      <c r="E544" s="5"/>
      <c r="F544" s="5"/>
      <c r="G544" s="5"/>
      <c r="H544" s="5"/>
      <c r="I544" s="5"/>
    </row>
    <row r="545" spans="4:9" ht="15.75" customHeight="1">
      <c r="D545" s="5"/>
      <c r="E545" s="5"/>
      <c r="F545" s="5"/>
      <c r="G545" s="5"/>
      <c r="H545" s="5"/>
      <c r="I545" s="5"/>
    </row>
    <row r="546" spans="4:9" ht="15.75" customHeight="1">
      <c r="D546" s="5"/>
      <c r="E546" s="5"/>
      <c r="F546" s="5"/>
      <c r="G546" s="5"/>
      <c r="H546" s="5"/>
      <c r="I546" s="5"/>
    </row>
    <row r="547" spans="4:9" ht="15.75" customHeight="1">
      <c r="D547" s="5"/>
      <c r="E547" s="5"/>
      <c r="F547" s="5"/>
      <c r="G547" s="5"/>
      <c r="H547" s="5"/>
      <c r="I547" s="5"/>
    </row>
    <row r="548" spans="4:9" ht="15.75" customHeight="1">
      <c r="D548" s="5"/>
      <c r="E548" s="5"/>
      <c r="F548" s="5"/>
      <c r="G548" s="5"/>
      <c r="H548" s="5"/>
      <c r="I548" s="5"/>
    </row>
    <row r="549" spans="4:9" ht="15.75" customHeight="1">
      <c r="D549" s="5"/>
      <c r="E549" s="5"/>
      <c r="F549" s="5"/>
      <c r="G549" s="5"/>
      <c r="H549" s="5"/>
      <c r="I549" s="5"/>
    </row>
    <row r="550" spans="4:9" ht="15.75" customHeight="1">
      <c r="D550" s="5"/>
      <c r="E550" s="5"/>
      <c r="F550" s="5"/>
      <c r="G550" s="5"/>
      <c r="H550" s="5"/>
      <c r="I550" s="5"/>
    </row>
    <row r="551" spans="4:9" ht="15.75" customHeight="1">
      <c r="D551" s="5"/>
      <c r="E551" s="5"/>
      <c r="F551" s="5"/>
      <c r="G551" s="5"/>
      <c r="H551" s="5"/>
      <c r="I551" s="5"/>
    </row>
    <row r="552" spans="4:9" ht="15.75" customHeight="1">
      <c r="D552" s="5"/>
      <c r="E552" s="5"/>
      <c r="F552" s="5"/>
      <c r="G552" s="5"/>
      <c r="H552" s="5"/>
      <c r="I552" s="5"/>
    </row>
    <row r="553" spans="4:9" ht="15.75" customHeight="1">
      <c r="D553" s="5"/>
      <c r="E553" s="5"/>
      <c r="F553" s="5"/>
      <c r="G553" s="5"/>
      <c r="H553" s="5"/>
      <c r="I553" s="5"/>
    </row>
    <row r="554" spans="4:9" ht="15.75" customHeight="1">
      <c r="D554" s="5"/>
      <c r="E554" s="5"/>
      <c r="F554" s="5"/>
      <c r="G554" s="5"/>
      <c r="H554" s="5"/>
      <c r="I554" s="5"/>
    </row>
    <row r="555" spans="4:9" ht="15.75" customHeight="1">
      <c r="D555" s="5"/>
      <c r="E555" s="5"/>
      <c r="F555" s="5"/>
      <c r="G555" s="5"/>
      <c r="H555" s="5"/>
      <c r="I555" s="5"/>
    </row>
    <row r="556" spans="4:9" ht="15.75" customHeight="1">
      <c r="D556" s="5"/>
      <c r="E556" s="5"/>
      <c r="F556" s="5"/>
      <c r="G556" s="5"/>
      <c r="H556" s="5"/>
      <c r="I556" s="5"/>
    </row>
    <row r="557" spans="4:9" ht="15.75" customHeight="1">
      <c r="D557" s="5"/>
      <c r="E557" s="5"/>
      <c r="F557" s="5"/>
      <c r="G557" s="5"/>
      <c r="H557" s="5"/>
      <c r="I557" s="5"/>
    </row>
    <row r="558" spans="4:9" ht="15.75" customHeight="1">
      <c r="D558" s="5"/>
      <c r="E558" s="5"/>
      <c r="F558" s="5"/>
      <c r="G558" s="5"/>
      <c r="H558" s="5"/>
      <c r="I558" s="5"/>
    </row>
    <row r="559" spans="4:9" ht="15.75" customHeight="1">
      <c r="D559" s="5"/>
      <c r="E559" s="5"/>
      <c r="F559" s="5"/>
      <c r="G559" s="5"/>
      <c r="H559" s="5"/>
      <c r="I559" s="5"/>
    </row>
    <row r="560" spans="4:9" ht="15.75" customHeight="1">
      <c r="D560" s="5"/>
      <c r="E560" s="5"/>
      <c r="F560" s="5"/>
      <c r="G560" s="5"/>
      <c r="H560" s="5"/>
      <c r="I560" s="5"/>
    </row>
    <row r="561" spans="4:9" ht="15.75" customHeight="1">
      <c r="D561" s="5"/>
      <c r="E561" s="5"/>
      <c r="F561" s="5"/>
      <c r="G561" s="5"/>
      <c r="H561" s="5"/>
      <c r="I561" s="5"/>
    </row>
    <row r="562" spans="4:9" ht="15.75" customHeight="1">
      <c r="D562" s="5"/>
      <c r="E562" s="5"/>
      <c r="F562" s="5"/>
      <c r="G562" s="5"/>
      <c r="H562" s="5"/>
      <c r="I562" s="5"/>
    </row>
    <row r="563" spans="4:9" ht="15.75" customHeight="1">
      <c r="D563" s="5"/>
      <c r="E563" s="5"/>
      <c r="F563" s="5"/>
      <c r="G563" s="5"/>
      <c r="H563" s="5"/>
      <c r="I563" s="5"/>
    </row>
    <row r="564" spans="4:9" ht="15.75" customHeight="1">
      <c r="D564" s="5"/>
      <c r="E564" s="5"/>
      <c r="F564" s="5"/>
      <c r="G564" s="5"/>
      <c r="H564" s="5"/>
      <c r="I564" s="5"/>
    </row>
    <row r="565" spans="4:9" ht="15.75" customHeight="1">
      <c r="D565" s="5"/>
      <c r="E565" s="5"/>
      <c r="F565" s="5"/>
      <c r="G565" s="5"/>
      <c r="H565" s="5"/>
      <c r="I565" s="5"/>
    </row>
    <row r="566" spans="4:9" ht="15.75" customHeight="1">
      <c r="D566" s="5"/>
      <c r="E566" s="5"/>
      <c r="F566" s="5"/>
      <c r="G566" s="5"/>
      <c r="H566" s="5"/>
      <c r="I566" s="5"/>
    </row>
    <row r="567" spans="4:9" ht="15.75" customHeight="1">
      <c r="D567" s="5"/>
      <c r="E567" s="5"/>
      <c r="F567" s="5"/>
      <c r="G567" s="5"/>
      <c r="H567" s="5"/>
      <c r="I567" s="5"/>
    </row>
    <row r="568" spans="4:9" ht="15.75" customHeight="1">
      <c r="D568" s="5"/>
      <c r="E568" s="5"/>
      <c r="F568" s="5"/>
      <c r="G568" s="5"/>
      <c r="H568" s="5"/>
      <c r="I568" s="5"/>
    </row>
    <row r="569" spans="4:9" ht="15.75" customHeight="1">
      <c r="D569" s="5"/>
      <c r="E569" s="5"/>
      <c r="F569" s="5"/>
      <c r="G569" s="5"/>
      <c r="H569" s="5"/>
      <c r="I569" s="5"/>
    </row>
    <row r="570" spans="4:9" ht="15.75" customHeight="1">
      <c r="D570" s="5"/>
      <c r="E570" s="5"/>
      <c r="F570" s="5"/>
      <c r="G570" s="5"/>
      <c r="H570" s="5"/>
      <c r="I570" s="5"/>
    </row>
    <row r="571" spans="4:9" ht="15.75" customHeight="1">
      <c r="D571" s="5"/>
      <c r="E571" s="5"/>
      <c r="F571" s="5"/>
      <c r="G571" s="5"/>
      <c r="H571" s="5"/>
      <c r="I571" s="5"/>
    </row>
    <row r="572" spans="4:9" ht="15.75" customHeight="1">
      <c r="D572" s="5"/>
      <c r="E572" s="5"/>
      <c r="F572" s="5"/>
      <c r="G572" s="5"/>
      <c r="H572" s="5"/>
      <c r="I572" s="5"/>
    </row>
    <row r="573" spans="4:9" ht="15.75" customHeight="1">
      <c r="D573" s="5"/>
      <c r="E573" s="5"/>
      <c r="F573" s="5"/>
      <c r="G573" s="5"/>
      <c r="H573" s="5"/>
      <c r="I573" s="5"/>
    </row>
    <row r="574" spans="4:9" ht="15.75" customHeight="1">
      <c r="D574" s="5"/>
      <c r="E574" s="5"/>
      <c r="F574" s="5"/>
      <c r="G574" s="5"/>
      <c r="H574" s="5"/>
      <c r="I574" s="5"/>
    </row>
    <row r="575" spans="4:9" ht="15.75" customHeight="1">
      <c r="D575" s="5"/>
      <c r="E575" s="5"/>
      <c r="F575" s="5"/>
      <c r="G575" s="5"/>
      <c r="H575" s="5"/>
      <c r="I575" s="5"/>
    </row>
    <row r="576" spans="4:9" ht="15.75" customHeight="1">
      <c r="D576" s="5"/>
      <c r="E576" s="5"/>
      <c r="F576" s="5"/>
      <c r="G576" s="5"/>
      <c r="H576" s="5"/>
      <c r="I576" s="5"/>
    </row>
    <row r="577" spans="4:9" ht="15.75" customHeight="1">
      <c r="D577" s="5"/>
      <c r="E577" s="5"/>
      <c r="F577" s="5"/>
      <c r="G577" s="5"/>
      <c r="H577" s="5"/>
      <c r="I577" s="5"/>
    </row>
    <row r="578" spans="4:9" ht="15.75" customHeight="1">
      <c r="D578" s="5"/>
      <c r="E578" s="5"/>
      <c r="F578" s="5"/>
      <c r="G578" s="5"/>
      <c r="H578" s="5"/>
      <c r="I578" s="5"/>
    </row>
    <row r="579" spans="4:9" ht="15.75" customHeight="1">
      <c r="D579" s="5"/>
      <c r="E579" s="5"/>
      <c r="F579" s="5"/>
      <c r="G579" s="5"/>
      <c r="H579" s="5"/>
      <c r="I579" s="5"/>
    </row>
    <row r="580" spans="4:9" ht="15.75" customHeight="1">
      <c r="D580" s="5"/>
      <c r="E580" s="5"/>
      <c r="F580" s="5"/>
      <c r="G580" s="5"/>
      <c r="H580" s="5"/>
      <c r="I580" s="5"/>
    </row>
    <row r="581" spans="4:9" ht="15.75" customHeight="1">
      <c r="D581" s="5"/>
      <c r="E581" s="5"/>
      <c r="F581" s="5"/>
      <c r="G581" s="5"/>
      <c r="H581" s="5"/>
      <c r="I581" s="5"/>
    </row>
    <row r="582" spans="4:9" ht="15.75" customHeight="1">
      <c r="D582" s="5"/>
      <c r="E582" s="5"/>
      <c r="F582" s="5"/>
      <c r="G582" s="5"/>
      <c r="H582" s="5"/>
      <c r="I582" s="5"/>
    </row>
    <row r="583" spans="4:9" ht="15.75" customHeight="1">
      <c r="D583" s="5"/>
      <c r="E583" s="5"/>
      <c r="F583" s="5"/>
      <c r="G583" s="5"/>
      <c r="H583" s="5"/>
      <c r="I583" s="5"/>
    </row>
    <row r="584" spans="4:9" ht="15.75" customHeight="1">
      <c r="D584" s="5"/>
      <c r="E584" s="5"/>
      <c r="F584" s="5"/>
      <c r="G584" s="5"/>
      <c r="H584" s="5"/>
      <c r="I584" s="5"/>
    </row>
    <row r="585" spans="4:9" ht="15.75" customHeight="1">
      <c r="D585" s="5"/>
      <c r="E585" s="5"/>
      <c r="F585" s="5"/>
      <c r="G585" s="5"/>
      <c r="H585" s="5"/>
      <c r="I585" s="5"/>
    </row>
    <row r="586" spans="4:9" ht="15.75" customHeight="1">
      <c r="D586" s="5"/>
      <c r="E586" s="5"/>
      <c r="F586" s="5"/>
      <c r="G586" s="5"/>
      <c r="H586" s="5"/>
      <c r="I586" s="5"/>
    </row>
    <row r="587" spans="4:9" ht="15.75" customHeight="1">
      <c r="D587" s="5"/>
      <c r="E587" s="5"/>
      <c r="F587" s="5"/>
      <c r="G587" s="5"/>
      <c r="H587" s="5"/>
      <c r="I587" s="5"/>
    </row>
    <row r="588" spans="4:9" ht="15.75" customHeight="1">
      <c r="D588" s="5"/>
      <c r="E588" s="5"/>
      <c r="F588" s="5"/>
      <c r="G588" s="5"/>
      <c r="H588" s="5"/>
      <c r="I588" s="5"/>
    </row>
    <row r="589" spans="4:9" ht="15.75" customHeight="1">
      <c r="D589" s="5"/>
      <c r="E589" s="5"/>
      <c r="F589" s="5"/>
      <c r="G589" s="5"/>
      <c r="H589" s="5"/>
      <c r="I589" s="5"/>
    </row>
    <row r="590" spans="4:9" ht="15.75" customHeight="1">
      <c r="D590" s="5"/>
      <c r="E590" s="5"/>
      <c r="F590" s="5"/>
      <c r="G590" s="5"/>
      <c r="H590" s="5"/>
      <c r="I590" s="5"/>
    </row>
    <row r="591" spans="4:9" ht="15.75" customHeight="1">
      <c r="D591" s="5"/>
      <c r="E591" s="5"/>
      <c r="F591" s="5"/>
      <c r="G591" s="5"/>
      <c r="H591" s="5"/>
      <c r="I591" s="5"/>
    </row>
    <row r="592" spans="4:9" ht="15.75" customHeight="1">
      <c r="D592" s="5"/>
      <c r="E592" s="5"/>
      <c r="F592" s="5"/>
      <c r="G592" s="5"/>
      <c r="H592" s="5"/>
      <c r="I592" s="5"/>
    </row>
    <row r="593" spans="4:9" ht="15.75" customHeight="1">
      <c r="D593" s="5"/>
      <c r="E593" s="5"/>
      <c r="F593" s="5"/>
      <c r="G593" s="5"/>
      <c r="H593" s="5"/>
      <c r="I593" s="5"/>
    </row>
    <row r="594" spans="4:9" ht="15.75" customHeight="1">
      <c r="D594" s="5"/>
      <c r="E594" s="5"/>
      <c r="F594" s="5"/>
      <c r="G594" s="5"/>
      <c r="H594" s="5"/>
      <c r="I594" s="5"/>
    </row>
    <row r="595" spans="4:9" ht="15.75" customHeight="1">
      <c r="D595" s="5"/>
      <c r="E595" s="5"/>
      <c r="F595" s="5"/>
      <c r="G595" s="5"/>
      <c r="H595" s="5"/>
      <c r="I595" s="5"/>
    </row>
    <row r="596" spans="4:9" ht="15.75" customHeight="1">
      <c r="D596" s="5"/>
      <c r="E596" s="5"/>
      <c r="F596" s="5"/>
      <c r="G596" s="5"/>
      <c r="H596" s="5"/>
      <c r="I596" s="5"/>
    </row>
    <row r="597" spans="4:9" ht="15.75" customHeight="1">
      <c r="D597" s="5"/>
      <c r="E597" s="5"/>
      <c r="F597" s="5"/>
      <c r="G597" s="5"/>
      <c r="H597" s="5"/>
      <c r="I597" s="5"/>
    </row>
    <row r="598" spans="4:9" ht="15.75" customHeight="1">
      <c r="D598" s="5"/>
      <c r="E598" s="5"/>
      <c r="F598" s="5"/>
      <c r="G598" s="5"/>
      <c r="H598" s="5"/>
      <c r="I598" s="5"/>
    </row>
    <row r="599" spans="4:9" ht="15.75" customHeight="1">
      <c r="D599" s="5"/>
      <c r="E599" s="5"/>
      <c r="F599" s="5"/>
      <c r="G599" s="5"/>
      <c r="H599" s="5"/>
      <c r="I599" s="5"/>
    </row>
    <row r="600" spans="4:9" ht="15.75" customHeight="1">
      <c r="D600" s="5"/>
      <c r="E600" s="5"/>
      <c r="F600" s="5"/>
      <c r="G600" s="5"/>
      <c r="H600" s="5"/>
      <c r="I600" s="5"/>
    </row>
    <row r="601" spans="4:9" ht="15.75" customHeight="1">
      <c r="D601" s="5"/>
      <c r="E601" s="5"/>
      <c r="F601" s="5"/>
      <c r="G601" s="5"/>
      <c r="H601" s="5"/>
      <c r="I601" s="5"/>
    </row>
    <row r="602" spans="4:9" ht="15.75" customHeight="1">
      <c r="D602" s="5"/>
      <c r="E602" s="5"/>
      <c r="F602" s="5"/>
      <c r="G602" s="5"/>
      <c r="H602" s="5"/>
      <c r="I602" s="5"/>
    </row>
    <row r="603" spans="4:9" ht="15.75" customHeight="1">
      <c r="D603" s="5"/>
      <c r="E603" s="5"/>
      <c r="F603" s="5"/>
      <c r="G603" s="5"/>
      <c r="H603" s="5"/>
      <c r="I603" s="5"/>
    </row>
    <row r="604" spans="4:9" ht="15.75" customHeight="1">
      <c r="D604" s="5"/>
      <c r="E604" s="5"/>
      <c r="F604" s="5"/>
      <c r="G604" s="5"/>
      <c r="H604" s="5"/>
      <c r="I604" s="5"/>
    </row>
    <row r="605" spans="4:9" ht="15.75" customHeight="1">
      <c r="D605" s="5"/>
      <c r="E605" s="5"/>
      <c r="F605" s="5"/>
      <c r="G605" s="5"/>
      <c r="H605" s="5"/>
      <c r="I605" s="5"/>
    </row>
    <row r="606" spans="4:9" ht="15.75" customHeight="1">
      <c r="D606" s="5"/>
      <c r="E606" s="5"/>
      <c r="F606" s="5"/>
      <c r="G606" s="5"/>
      <c r="H606" s="5"/>
      <c r="I606" s="5"/>
    </row>
    <row r="607" spans="4:9" ht="15.75" customHeight="1">
      <c r="D607" s="5"/>
      <c r="E607" s="5"/>
      <c r="F607" s="5"/>
      <c r="G607" s="5"/>
      <c r="H607" s="5"/>
      <c r="I607" s="5"/>
    </row>
    <row r="608" spans="4:9" ht="15.75" customHeight="1">
      <c r="D608" s="5"/>
      <c r="E608" s="5"/>
      <c r="F608" s="5"/>
      <c r="G608" s="5"/>
      <c r="H608" s="5"/>
      <c r="I608" s="5"/>
    </row>
    <row r="609" spans="4:9" ht="15.75" customHeight="1">
      <c r="D609" s="5"/>
      <c r="E609" s="5"/>
      <c r="F609" s="5"/>
      <c r="G609" s="5"/>
      <c r="H609" s="5"/>
      <c r="I609" s="5"/>
    </row>
    <row r="610" spans="4:9" ht="15.75" customHeight="1">
      <c r="D610" s="5"/>
      <c r="E610" s="5"/>
      <c r="F610" s="5"/>
      <c r="G610" s="5"/>
      <c r="H610" s="5"/>
      <c r="I610" s="5"/>
    </row>
    <row r="611" spans="4:9" ht="15.75" customHeight="1">
      <c r="D611" s="5"/>
      <c r="E611" s="5"/>
      <c r="F611" s="5"/>
      <c r="G611" s="5"/>
      <c r="H611" s="5"/>
      <c r="I611" s="5"/>
    </row>
    <row r="612" spans="4:9" ht="15.75" customHeight="1">
      <c r="D612" s="5"/>
      <c r="E612" s="5"/>
      <c r="F612" s="5"/>
      <c r="G612" s="5"/>
      <c r="H612" s="5"/>
      <c r="I612" s="5"/>
    </row>
    <row r="613" spans="4:9" ht="15.75" customHeight="1">
      <c r="D613" s="5"/>
      <c r="E613" s="5"/>
      <c r="F613" s="5"/>
      <c r="G613" s="5"/>
      <c r="H613" s="5"/>
      <c r="I613" s="5"/>
    </row>
    <row r="614" spans="4:9" ht="15.75" customHeight="1">
      <c r="D614" s="5"/>
      <c r="E614" s="5"/>
      <c r="F614" s="5"/>
      <c r="G614" s="5"/>
      <c r="H614" s="5"/>
      <c r="I614" s="5"/>
    </row>
    <row r="615" spans="4:9" ht="15.75" customHeight="1">
      <c r="D615" s="5"/>
      <c r="E615" s="5"/>
      <c r="F615" s="5"/>
      <c r="G615" s="5"/>
      <c r="H615" s="5"/>
      <c r="I615" s="5"/>
    </row>
    <row r="616" spans="4:9" ht="15.75" customHeight="1">
      <c r="D616" s="5"/>
      <c r="E616" s="5"/>
      <c r="F616" s="5"/>
      <c r="G616" s="5"/>
      <c r="H616" s="5"/>
      <c r="I616" s="5"/>
    </row>
    <row r="617" spans="4:9" ht="15.75" customHeight="1">
      <c r="D617" s="5"/>
      <c r="E617" s="5"/>
      <c r="F617" s="5"/>
      <c r="G617" s="5"/>
      <c r="H617" s="5"/>
      <c r="I617" s="5"/>
    </row>
    <row r="618" spans="4:9" ht="15.75" customHeight="1">
      <c r="D618" s="5"/>
      <c r="E618" s="5"/>
      <c r="F618" s="5"/>
      <c r="G618" s="5"/>
      <c r="H618" s="5"/>
      <c r="I618" s="5"/>
    </row>
    <row r="619" spans="4:9" ht="15.75" customHeight="1">
      <c r="D619" s="5"/>
      <c r="E619" s="5"/>
      <c r="F619" s="5"/>
      <c r="G619" s="5"/>
      <c r="H619" s="5"/>
      <c r="I619" s="5"/>
    </row>
    <row r="620" spans="4:9" ht="15.75" customHeight="1">
      <c r="D620" s="5"/>
      <c r="E620" s="5"/>
      <c r="F620" s="5"/>
      <c r="G620" s="5"/>
      <c r="H620" s="5"/>
      <c r="I620" s="5"/>
    </row>
    <row r="621" spans="4:9" ht="15.75" customHeight="1">
      <c r="D621" s="5"/>
      <c r="E621" s="5"/>
      <c r="F621" s="5"/>
      <c r="G621" s="5"/>
      <c r="H621" s="5"/>
      <c r="I621" s="5"/>
    </row>
    <row r="622" spans="4:9" ht="15.75" customHeight="1">
      <c r="D622" s="5"/>
      <c r="E622" s="5"/>
      <c r="F622" s="5"/>
      <c r="G622" s="5"/>
      <c r="H622" s="5"/>
      <c r="I622" s="5"/>
    </row>
    <row r="623" spans="4:9" ht="15.75" customHeight="1">
      <c r="D623" s="5"/>
      <c r="E623" s="5"/>
      <c r="F623" s="5"/>
      <c r="G623" s="5"/>
      <c r="H623" s="5"/>
      <c r="I623" s="5"/>
    </row>
    <row r="624" spans="4:9" ht="15.75" customHeight="1">
      <c r="D624" s="5"/>
      <c r="E624" s="5"/>
      <c r="F624" s="5"/>
      <c r="G624" s="5"/>
      <c r="H624" s="5"/>
      <c r="I624" s="5"/>
    </row>
    <row r="625" spans="4:9" ht="15.75" customHeight="1">
      <c r="D625" s="5"/>
      <c r="E625" s="5"/>
      <c r="F625" s="5"/>
      <c r="G625" s="5"/>
      <c r="H625" s="5"/>
      <c r="I625" s="5"/>
    </row>
    <row r="626" spans="4:9" ht="15.75" customHeight="1">
      <c r="D626" s="5"/>
      <c r="E626" s="5"/>
      <c r="F626" s="5"/>
      <c r="G626" s="5"/>
      <c r="H626" s="5"/>
      <c r="I626" s="5"/>
    </row>
    <row r="627" spans="4:9" ht="15.75" customHeight="1">
      <c r="D627" s="5"/>
      <c r="E627" s="5"/>
      <c r="F627" s="5"/>
      <c r="G627" s="5"/>
      <c r="H627" s="5"/>
      <c r="I627" s="5"/>
    </row>
    <row r="628" spans="4:9" ht="15.75" customHeight="1">
      <c r="D628" s="5"/>
      <c r="E628" s="5"/>
      <c r="F628" s="5"/>
      <c r="G628" s="5"/>
      <c r="H628" s="5"/>
      <c r="I628" s="5"/>
    </row>
    <row r="629" spans="4:9" ht="15.75" customHeight="1">
      <c r="D629" s="5"/>
      <c r="E629" s="5"/>
      <c r="F629" s="5"/>
      <c r="G629" s="5"/>
      <c r="H629" s="5"/>
      <c r="I629" s="5"/>
    </row>
    <row r="630" spans="4:9" ht="15.75" customHeight="1">
      <c r="D630" s="5"/>
      <c r="E630" s="5"/>
      <c r="F630" s="5"/>
      <c r="G630" s="5"/>
      <c r="H630" s="5"/>
      <c r="I630" s="5"/>
    </row>
    <row r="631" spans="4:9" ht="15.75" customHeight="1">
      <c r="D631" s="5"/>
      <c r="E631" s="5"/>
      <c r="F631" s="5"/>
      <c r="G631" s="5"/>
      <c r="H631" s="5"/>
      <c r="I631" s="5"/>
    </row>
    <row r="632" spans="4:9" ht="15.75" customHeight="1">
      <c r="D632" s="5"/>
      <c r="E632" s="5"/>
      <c r="F632" s="5"/>
      <c r="G632" s="5"/>
      <c r="H632" s="5"/>
      <c r="I632" s="5"/>
    </row>
    <row r="633" spans="4:9" ht="15.75" customHeight="1">
      <c r="D633" s="5"/>
      <c r="E633" s="5"/>
      <c r="F633" s="5"/>
      <c r="G633" s="5"/>
      <c r="H633" s="5"/>
      <c r="I633" s="5"/>
    </row>
    <row r="634" spans="4:9" ht="15.75" customHeight="1">
      <c r="D634" s="5"/>
      <c r="E634" s="5"/>
      <c r="F634" s="5"/>
      <c r="G634" s="5"/>
      <c r="H634" s="5"/>
      <c r="I634" s="5"/>
    </row>
    <row r="635" spans="4:9" ht="15.75" customHeight="1">
      <c r="D635" s="5"/>
      <c r="E635" s="5"/>
      <c r="F635" s="5"/>
      <c r="G635" s="5"/>
      <c r="H635" s="5"/>
      <c r="I635" s="5"/>
    </row>
    <row r="636" spans="4:9" ht="15.75" customHeight="1">
      <c r="D636" s="5"/>
      <c r="E636" s="5"/>
      <c r="F636" s="5"/>
      <c r="G636" s="5"/>
      <c r="H636" s="5"/>
      <c r="I636" s="5"/>
    </row>
    <row r="637" spans="4:9" ht="15.75" customHeight="1">
      <c r="D637" s="5"/>
      <c r="E637" s="5"/>
      <c r="F637" s="5"/>
      <c r="G637" s="5"/>
      <c r="H637" s="5"/>
      <c r="I637" s="5"/>
    </row>
    <row r="638" spans="4:9" ht="15.75" customHeight="1">
      <c r="D638" s="5"/>
      <c r="E638" s="5"/>
      <c r="F638" s="5"/>
      <c r="G638" s="5"/>
      <c r="H638" s="5"/>
      <c r="I638" s="5"/>
    </row>
    <row r="639" spans="4:9" ht="15.75" customHeight="1">
      <c r="D639" s="5"/>
      <c r="E639" s="5"/>
      <c r="F639" s="5"/>
      <c r="G639" s="5"/>
      <c r="H639" s="5"/>
      <c r="I639" s="5"/>
    </row>
    <row r="640" spans="4:9" ht="15.75" customHeight="1">
      <c r="D640" s="5"/>
      <c r="E640" s="5"/>
      <c r="F640" s="5"/>
      <c r="G640" s="5"/>
      <c r="H640" s="5"/>
      <c r="I640" s="5"/>
    </row>
    <row r="641" spans="4:9" ht="15.75" customHeight="1">
      <c r="D641" s="5"/>
      <c r="E641" s="5"/>
      <c r="F641" s="5"/>
      <c r="G641" s="5"/>
      <c r="H641" s="5"/>
      <c r="I641" s="5"/>
    </row>
    <row r="642" spans="4:9" ht="15.75" customHeight="1">
      <c r="D642" s="5"/>
      <c r="E642" s="5"/>
      <c r="F642" s="5"/>
      <c r="G642" s="5"/>
      <c r="H642" s="5"/>
      <c r="I642" s="5"/>
    </row>
    <row r="643" spans="4:9" ht="15.75" customHeight="1">
      <c r="D643" s="5"/>
      <c r="E643" s="5"/>
      <c r="F643" s="5"/>
      <c r="G643" s="5"/>
      <c r="H643" s="5"/>
      <c r="I643" s="5"/>
    </row>
    <row r="644" spans="4:9" ht="15.75" customHeight="1">
      <c r="D644" s="5"/>
      <c r="E644" s="5"/>
      <c r="F644" s="5"/>
      <c r="G644" s="5"/>
      <c r="H644" s="5"/>
      <c r="I644" s="5"/>
    </row>
    <row r="645" spans="4:9" ht="15.75" customHeight="1">
      <c r="D645" s="5"/>
      <c r="E645" s="5"/>
      <c r="F645" s="5"/>
      <c r="G645" s="5"/>
      <c r="H645" s="5"/>
      <c r="I645" s="5"/>
    </row>
    <row r="646" spans="4:9" ht="15.75" customHeight="1">
      <c r="D646" s="5"/>
      <c r="E646" s="5"/>
      <c r="F646" s="5"/>
      <c r="G646" s="5"/>
      <c r="H646" s="5"/>
      <c r="I646" s="5"/>
    </row>
    <row r="647" spans="4:9" ht="15.75" customHeight="1">
      <c r="D647" s="5"/>
      <c r="E647" s="5"/>
      <c r="F647" s="5"/>
      <c r="G647" s="5"/>
      <c r="H647" s="5"/>
      <c r="I647" s="5"/>
    </row>
    <row r="648" spans="4:9" ht="15.75" customHeight="1">
      <c r="D648" s="5"/>
      <c r="E648" s="5"/>
      <c r="F648" s="5"/>
      <c r="G648" s="5"/>
      <c r="H648" s="5"/>
      <c r="I648" s="5"/>
    </row>
    <row r="649" spans="4:9" ht="15.75" customHeight="1">
      <c r="D649" s="5"/>
      <c r="E649" s="5"/>
      <c r="F649" s="5"/>
      <c r="G649" s="5"/>
      <c r="H649" s="5"/>
      <c r="I649" s="5"/>
    </row>
    <row r="650" spans="4:9" ht="15.75" customHeight="1">
      <c r="D650" s="5"/>
      <c r="E650" s="5"/>
      <c r="F650" s="5"/>
      <c r="G650" s="5"/>
      <c r="H650" s="5"/>
      <c r="I650" s="5"/>
    </row>
    <row r="651" spans="4:9" ht="15.75" customHeight="1">
      <c r="D651" s="5"/>
      <c r="E651" s="5"/>
      <c r="F651" s="5"/>
      <c r="G651" s="5"/>
      <c r="H651" s="5"/>
      <c r="I651" s="5"/>
    </row>
    <row r="652" spans="4:9" ht="15.75" customHeight="1">
      <c r="D652" s="5"/>
      <c r="E652" s="5"/>
      <c r="F652" s="5"/>
      <c r="G652" s="5"/>
      <c r="H652" s="5"/>
      <c r="I652" s="5"/>
    </row>
    <row r="653" spans="4:9" ht="15.75" customHeight="1">
      <c r="D653" s="5"/>
      <c r="E653" s="5"/>
      <c r="F653" s="5"/>
      <c r="G653" s="5"/>
      <c r="H653" s="5"/>
      <c r="I653" s="5"/>
    </row>
    <row r="654" spans="4:9" ht="15.75" customHeight="1">
      <c r="D654" s="5"/>
      <c r="E654" s="5"/>
      <c r="F654" s="5"/>
      <c r="G654" s="5"/>
      <c r="H654" s="5"/>
      <c r="I654" s="5"/>
    </row>
    <row r="655" spans="4:9" ht="15.75" customHeight="1">
      <c r="D655" s="5"/>
      <c r="E655" s="5"/>
      <c r="F655" s="5"/>
      <c r="G655" s="5"/>
      <c r="H655" s="5"/>
      <c r="I655" s="5"/>
    </row>
    <row r="656" spans="4:9" ht="15.75" customHeight="1">
      <c r="D656" s="5"/>
      <c r="E656" s="5"/>
      <c r="F656" s="5"/>
      <c r="G656" s="5"/>
      <c r="H656" s="5"/>
      <c r="I656" s="5"/>
    </row>
    <row r="657" spans="4:9" ht="15.75" customHeight="1">
      <c r="D657" s="5"/>
      <c r="E657" s="5"/>
      <c r="F657" s="5"/>
      <c r="G657" s="5"/>
      <c r="H657" s="5"/>
      <c r="I657" s="5"/>
    </row>
    <row r="658" spans="4:9" ht="15.75" customHeight="1">
      <c r="D658" s="5"/>
      <c r="E658" s="5"/>
      <c r="F658" s="5"/>
      <c r="G658" s="5"/>
      <c r="H658" s="5"/>
      <c r="I658" s="5"/>
    </row>
    <row r="659" spans="4:9" ht="15.75" customHeight="1">
      <c r="D659" s="5"/>
      <c r="E659" s="5"/>
      <c r="F659" s="5"/>
      <c r="G659" s="5"/>
      <c r="H659" s="5"/>
      <c r="I659" s="5"/>
    </row>
    <row r="660" spans="4:9" ht="15.75" customHeight="1">
      <c r="D660" s="5"/>
      <c r="E660" s="5"/>
      <c r="F660" s="5"/>
      <c r="G660" s="5"/>
      <c r="H660" s="5"/>
      <c r="I660" s="5"/>
    </row>
    <row r="661" spans="4:9" ht="15.75" customHeight="1">
      <c r="D661" s="5"/>
      <c r="E661" s="5"/>
      <c r="F661" s="5"/>
      <c r="G661" s="5"/>
      <c r="H661" s="5"/>
      <c r="I661" s="5"/>
    </row>
    <row r="662" spans="4:9" ht="15.75" customHeight="1">
      <c r="D662" s="5"/>
      <c r="E662" s="5"/>
      <c r="F662" s="5"/>
      <c r="G662" s="5"/>
      <c r="H662" s="5"/>
      <c r="I662" s="5"/>
    </row>
    <row r="663" spans="4:9" ht="15.75" customHeight="1">
      <c r="D663" s="5"/>
      <c r="E663" s="5"/>
      <c r="F663" s="5"/>
      <c r="G663" s="5"/>
      <c r="H663" s="5"/>
      <c r="I663" s="5"/>
    </row>
    <row r="664" spans="4:9" ht="15.75" customHeight="1">
      <c r="D664" s="5"/>
      <c r="E664" s="5"/>
      <c r="F664" s="5"/>
      <c r="G664" s="5"/>
      <c r="H664" s="5"/>
      <c r="I664" s="5"/>
    </row>
    <row r="665" spans="4:9" ht="15.75" customHeight="1">
      <c r="D665" s="5"/>
      <c r="E665" s="5"/>
      <c r="F665" s="5"/>
      <c r="G665" s="5"/>
      <c r="H665" s="5"/>
      <c r="I665" s="5"/>
    </row>
    <row r="666" spans="4:9" ht="15.75" customHeight="1">
      <c r="D666" s="5"/>
      <c r="E666" s="5"/>
      <c r="F666" s="5"/>
      <c r="G666" s="5"/>
      <c r="H666" s="5"/>
      <c r="I666" s="5"/>
    </row>
    <row r="667" spans="4:9" ht="15.75" customHeight="1">
      <c r="D667" s="5"/>
      <c r="E667" s="5"/>
      <c r="F667" s="5"/>
      <c r="G667" s="5"/>
      <c r="H667" s="5"/>
      <c r="I667" s="5"/>
    </row>
    <row r="668" spans="4:9" ht="15.75" customHeight="1">
      <c r="D668" s="5"/>
      <c r="E668" s="5"/>
      <c r="F668" s="5"/>
      <c r="G668" s="5"/>
      <c r="H668" s="5"/>
      <c r="I668" s="5"/>
    </row>
    <row r="669" spans="4:9" ht="15.75" customHeight="1">
      <c r="D669" s="5"/>
      <c r="E669" s="5"/>
      <c r="F669" s="5"/>
      <c r="G669" s="5"/>
      <c r="H669" s="5"/>
      <c r="I669" s="5"/>
    </row>
    <row r="670" spans="4:9" ht="15.75" customHeight="1">
      <c r="D670" s="5"/>
      <c r="E670" s="5"/>
      <c r="F670" s="5"/>
      <c r="G670" s="5"/>
      <c r="H670" s="5"/>
      <c r="I670" s="5"/>
    </row>
    <row r="671" spans="4:9" ht="15.75" customHeight="1">
      <c r="D671" s="5"/>
      <c r="E671" s="5"/>
      <c r="F671" s="5"/>
      <c r="G671" s="5"/>
      <c r="H671" s="5"/>
      <c r="I671" s="5"/>
    </row>
    <row r="672" spans="4:9" ht="15.75" customHeight="1">
      <c r="D672" s="5"/>
      <c r="E672" s="5"/>
      <c r="F672" s="5"/>
      <c r="G672" s="5"/>
      <c r="H672" s="5"/>
      <c r="I672" s="5"/>
    </row>
    <row r="673" spans="4:9" ht="15.75" customHeight="1">
      <c r="D673" s="5"/>
      <c r="E673" s="5"/>
      <c r="F673" s="5"/>
      <c r="G673" s="5"/>
      <c r="H673" s="5"/>
      <c r="I673" s="5"/>
    </row>
    <row r="674" spans="4:9" ht="15.75" customHeight="1">
      <c r="D674" s="5"/>
      <c r="E674" s="5"/>
      <c r="F674" s="5"/>
      <c r="G674" s="5"/>
      <c r="H674" s="5"/>
      <c r="I674" s="5"/>
    </row>
    <row r="675" spans="4:9" ht="15.75" customHeight="1">
      <c r="D675" s="5"/>
      <c r="E675" s="5"/>
      <c r="F675" s="5"/>
      <c r="G675" s="5"/>
      <c r="H675" s="5"/>
      <c r="I675" s="5"/>
    </row>
    <row r="676" spans="4:9" ht="15.75" customHeight="1">
      <c r="D676" s="5"/>
      <c r="E676" s="5"/>
      <c r="F676" s="5"/>
      <c r="G676" s="5"/>
      <c r="H676" s="5"/>
      <c r="I676" s="5"/>
    </row>
    <row r="677" spans="4:9" ht="15.75" customHeight="1">
      <c r="D677" s="5"/>
      <c r="E677" s="5"/>
      <c r="F677" s="5"/>
      <c r="G677" s="5"/>
      <c r="H677" s="5"/>
      <c r="I677" s="5"/>
    </row>
    <row r="678" spans="4:9" ht="15.75" customHeight="1">
      <c r="D678" s="5"/>
      <c r="E678" s="5"/>
      <c r="F678" s="5"/>
      <c r="G678" s="5"/>
      <c r="H678" s="5"/>
      <c r="I678" s="5"/>
    </row>
    <row r="679" spans="4:9" ht="15.75" customHeight="1">
      <c r="D679" s="5"/>
      <c r="E679" s="5"/>
      <c r="F679" s="5"/>
      <c r="G679" s="5"/>
      <c r="H679" s="5"/>
      <c r="I679" s="5"/>
    </row>
    <row r="680" spans="4:9" ht="15.75" customHeight="1">
      <c r="D680" s="5"/>
      <c r="E680" s="5"/>
      <c r="F680" s="5"/>
      <c r="G680" s="5"/>
      <c r="H680" s="5"/>
      <c r="I680" s="5"/>
    </row>
    <row r="681" spans="4:9" ht="15.75" customHeight="1">
      <c r="D681" s="5"/>
      <c r="E681" s="5"/>
      <c r="F681" s="5"/>
      <c r="G681" s="5"/>
      <c r="H681" s="5"/>
      <c r="I681" s="5"/>
    </row>
    <row r="682" spans="4:9" ht="15.75" customHeight="1">
      <c r="D682" s="5"/>
      <c r="E682" s="5"/>
      <c r="F682" s="5"/>
      <c r="G682" s="5"/>
      <c r="H682" s="5"/>
      <c r="I682" s="5"/>
    </row>
    <row r="683" spans="4:9" ht="15.75" customHeight="1">
      <c r="D683" s="5"/>
      <c r="E683" s="5"/>
      <c r="F683" s="5"/>
      <c r="G683" s="5"/>
      <c r="H683" s="5"/>
      <c r="I683" s="5"/>
    </row>
    <row r="684" spans="4:9" ht="15.75" customHeight="1">
      <c r="D684" s="5"/>
      <c r="E684" s="5"/>
      <c r="F684" s="5"/>
      <c r="G684" s="5"/>
      <c r="H684" s="5"/>
      <c r="I684" s="5"/>
    </row>
    <row r="685" spans="4:9" ht="15.75" customHeight="1">
      <c r="D685" s="5"/>
      <c r="E685" s="5"/>
      <c r="F685" s="5"/>
      <c r="G685" s="5"/>
      <c r="H685" s="5"/>
      <c r="I685" s="5"/>
    </row>
    <row r="686" spans="4:9" ht="15.75" customHeight="1">
      <c r="D686" s="5"/>
      <c r="E686" s="5"/>
      <c r="F686" s="5"/>
      <c r="G686" s="5"/>
      <c r="H686" s="5"/>
      <c r="I686" s="5"/>
    </row>
    <row r="687" spans="4:9" ht="15.75" customHeight="1">
      <c r="D687" s="5"/>
      <c r="E687" s="5"/>
      <c r="F687" s="5"/>
      <c r="G687" s="5"/>
      <c r="H687" s="5"/>
      <c r="I687" s="5"/>
    </row>
    <row r="688" spans="4:9" ht="15.75" customHeight="1">
      <c r="D688" s="5"/>
      <c r="E688" s="5"/>
      <c r="F688" s="5"/>
      <c r="G688" s="5"/>
      <c r="H688" s="5"/>
      <c r="I688" s="5"/>
    </row>
    <row r="689" spans="4:9" ht="15.75" customHeight="1">
      <c r="D689" s="5"/>
      <c r="E689" s="5"/>
      <c r="F689" s="5"/>
      <c r="G689" s="5"/>
      <c r="H689" s="5"/>
      <c r="I689" s="5"/>
    </row>
    <row r="690" spans="4:9" ht="15.75" customHeight="1">
      <c r="D690" s="5"/>
      <c r="E690" s="5"/>
      <c r="F690" s="5"/>
      <c r="G690" s="5"/>
      <c r="H690" s="5"/>
      <c r="I690" s="5"/>
    </row>
    <row r="691" spans="4:9" ht="15.75" customHeight="1">
      <c r="D691" s="5"/>
      <c r="E691" s="5"/>
      <c r="F691" s="5"/>
      <c r="G691" s="5"/>
      <c r="H691" s="5"/>
      <c r="I691" s="5"/>
    </row>
    <row r="692" spans="4:9" ht="15.75" customHeight="1">
      <c r="D692" s="5"/>
      <c r="E692" s="5"/>
      <c r="F692" s="5"/>
      <c r="G692" s="5"/>
      <c r="H692" s="5"/>
      <c r="I692" s="5"/>
    </row>
    <row r="693" spans="4:9" ht="15.75" customHeight="1">
      <c r="D693" s="5"/>
      <c r="E693" s="5"/>
      <c r="F693" s="5"/>
      <c r="G693" s="5"/>
      <c r="H693" s="5"/>
      <c r="I693" s="5"/>
    </row>
    <row r="694" spans="4:9" ht="15.75" customHeight="1">
      <c r="D694" s="5"/>
      <c r="E694" s="5"/>
      <c r="F694" s="5"/>
      <c r="G694" s="5"/>
      <c r="H694" s="5"/>
      <c r="I694" s="5"/>
    </row>
    <row r="695" spans="4:9" ht="15.75" customHeight="1">
      <c r="D695" s="5"/>
      <c r="E695" s="5"/>
      <c r="F695" s="5"/>
      <c r="G695" s="5"/>
      <c r="H695" s="5"/>
      <c r="I695" s="5"/>
    </row>
    <row r="696" spans="4:9" ht="15.75" customHeight="1">
      <c r="D696" s="5"/>
      <c r="E696" s="5"/>
      <c r="F696" s="5"/>
      <c r="G696" s="5"/>
      <c r="H696" s="5"/>
      <c r="I696" s="5"/>
    </row>
    <row r="697" spans="4:9" ht="15.75" customHeight="1">
      <c r="D697" s="5"/>
      <c r="E697" s="5"/>
      <c r="F697" s="5"/>
      <c r="G697" s="5"/>
      <c r="H697" s="5"/>
      <c r="I697" s="5"/>
    </row>
    <row r="698" spans="4:9" ht="15.75" customHeight="1">
      <c r="D698" s="5"/>
      <c r="E698" s="5"/>
      <c r="F698" s="5"/>
      <c r="G698" s="5"/>
      <c r="H698" s="5"/>
      <c r="I698" s="5"/>
    </row>
    <row r="699" spans="4:9" ht="15.75" customHeight="1">
      <c r="D699" s="5"/>
      <c r="E699" s="5"/>
      <c r="F699" s="5"/>
      <c r="G699" s="5"/>
      <c r="H699" s="5"/>
      <c r="I699" s="5"/>
    </row>
    <row r="700" spans="4:9" ht="15.75" customHeight="1">
      <c r="D700" s="5"/>
      <c r="E700" s="5"/>
      <c r="F700" s="5"/>
      <c r="G700" s="5"/>
      <c r="H700" s="5"/>
      <c r="I700" s="5"/>
    </row>
    <row r="701" spans="4:9" ht="15.75" customHeight="1">
      <c r="D701" s="5"/>
      <c r="E701" s="5"/>
      <c r="F701" s="5"/>
      <c r="G701" s="5"/>
      <c r="H701" s="5"/>
      <c r="I701" s="5"/>
    </row>
    <row r="702" spans="4:9" ht="15.75" customHeight="1">
      <c r="D702" s="5"/>
      <c r="E702" s="5"/>
      <c r="F702" s="5"/>
      <c r="G702" s="5"/>
      <c r="H702" s="5"/>
      <c r="I702" s="5"/>
    </row>
    <row r="703" spans="4:9" ht="15.75" customHeight="1">
      <c r="D703" s="5"/>
      <c r="E703" s="5"/>
      <c r="F703" s="5"/>
      <c r="G703" s="5"/>
      <c r="H703" s="5"/>
      <c r="I703" s="5"/>
    </row>
    <row r="704" spans="4:9" ht="15.75" customHeight="1">
      <c r="D704" s="5"/>
      <c r="E704" s="5"/>
      <c r="F704" s="5"/>
      <c r="G704" s="5"/>
      <c r="H704" s="5"/>
      <c r="I704" s="5"/>
    </row>
    <row r="705" spans="4:9" ht="15.75" customHeight="1">
      <c r="D705" s="5"/>
      <c r="E705" s="5"/>
      <c r="F705" s="5"/>
      <c r="G705" s="5"/>
      <c r="H705" s="5"/>
      <c r="I705" s="5"/>
    </row>
    <row r="706" spans="4:9" ht="15.75" customHeight="1">
      <c r="D706" s="5"/>
      <c r="E706" s="5"/>
      <c r="F706" s="5"/>
      <c r="G706" s="5"/>
      <c r="H706" s="5"/>
      <c r="I706" s="5"/>
    </row>
    <row r="707" spans="4:9" ht="15.75" customHeight="1">
      <c r="D707" s="5"/>
      <c r="E707" s="5"/>
      <c r="F707" s="5"/>
      <c r="G707" s="5"/>
      <c r="H707" s="5"/>
      <c r="I707" s="5"/>
    </row>
    <row r="708" spans="4:9" ht="15.75" customHeight="1">
      <c r="D708" s="5"/>
      <c r="E708" s="5"/>
      <c r="F708" s="5"/>
      <c r="G708" s="5"/>
      <c r="H708" s="5"/>
      <c r="I708" s="5"/>
    </row>
    <row r="709" spans="4:9" ht="15.75" customHeight="1">
      <c r="D709" s="5"/>
      <c r="E709" s="5"/>
      <c r="F709" s="5"/>
      <c r="G709" s="5"/>
      <c r="H709" s="5"/>
      <c r="I709" s="5"/>
    </row>
    <row r="710" spans="4:9" ht="15.75" customHeight="1">
      <c r="D710" s="5"/>
      <c r="E710" s="5"/>
      <c r="F710" s="5"/>
      <c r="G710" s="5"/>
      <c r="H710" s="5"/>
      <c r="I710" s="5"/>
    </row>
    <row r="711" spans="4:9" ht="15.75" customHeight="1">
      <c r="D711" s="5"/>
      <c r="E711" s="5"/>
      <c r="F711" s="5"/>
      <c r="G711" s="5"/>
      <c r="H711" s="5"/>
      <c r="I711" s="5"/>
    </row>
    <row r="712" spans="4:9" ht="15.75" customHeight="1">
      <c r="D712" s="5"/>
      <c r="E712" s="5"/>
      <c r="F712" s="5"/>
      <c r="G712" s="5"/>
      <c r="H712" s="5"/>
      <c r="I712" s="5"/>
    </row>
    <row r="713" spans="4:9" ht="15.75" customHeight="1">
      <c r="D713" s="5"/>
      <c r="E713" s="5"/>
      <c r="F713" s="5"/>
      <c r="G713" s="5"/>
      <c r="H713" s="5"/>
      <c r="I713" s="5"/>
    </row>
    <row r="714" spans="4:9" ht="15.75" customHeight="1">
      <c r="D714" s="5"/>
      <c r="E714" s="5"/>
      <c r="F714" s="5"/>
      <c r="G714" s="5"/>
      <c r="H714" s="5"/>
      <c r="I714" s="5"/>
    </row>
    <row r="715" spans="4:9" ht="15.75" customHeight="1">
      <c r="D715" s="5"/>
      <c r="E715" s="5"/>
      <c r="F715" s="5"/>
      <c r="G715" s="5"/>
      <c r="H715" s="5"/>
      <c r="I715" s="5"/>
    </row>
    <row r="716" spans="4:9" ht="15.75" customHeight="1">
      <c r="D716" s="5"/>
      <c r="E716" s="5"/>
      <c r="F716" s="5"/>
      <c r="G716" s="5"/>
      <c r="H716" s="5"/>
      <c r="I716" s="5"/>
    </row>
    <row r="717" spans="4:9" ht="15.75" customHeight="1">
      <c r="D717" s="5"/>
      <c r="E717" s="5"/>
      <c r="F717" s="5"/>
      <c r="G717" s="5"/>
      <c r="H717" s="5"/>
      <c r="I717" s="5"/>
    </row>
    <row r="718" spans="4:9" ht="15.75" customHeight="1">
      <c r="D718" s="5"/>
      <c r="E718" s="5"/>
      <c r="F718" s="5"/>
      <c r="G718" s="5"/>
      <c r="H718" s="5"/>
      <c r="I718" s="5"/>
    </row>
    <row r="719" spans="4:9" ht="15.75" customHeight="1">
      <c r="D719" s="5"/>
      <c r="E719" s="5"/>
      <c r="F719" s="5"/>
      <c r="G719" s="5"/>
      <c r="H719" s="5"/>
      <c r="I719" s="5"/>
    </row>
    <row r="720" spans="4:9" ht="15.75" customHeight="1">
      <c r="D720" s="5"/>
      <c r="E720" s="5"/>
      <c r="F720" s="5"/>
      <c r="G720" s="5"/>
      <c r="H720" s="5"/>
      <c r="I720" s="5"/>
    </row>
    <row r="721" spans="4:9" ht="15.75" customHeight="1">
      <c r="D721" s="5"/>
      <c r="E721" s="5"/>
      <c r="F721" s="5"/>
      <c r="G721" s="5"/>
      <c r="H721" s="5"/>
      <c r="I721" s="5"/>
    </row>
    <row r="722" spans="4:9" ht="15.75" customHeight="1">
      <c r="D722" s="5"/>
      <c r="E722" s="5"/>
      <c r="F722" s="5"/>
      <c r="G722" s="5"/>
      <c r="H722" s="5"/>
      <c r="I722" s="5"/>
    </row>
    <row r="723" spans="4:9" ht="15.75" customHeight="1">
      <c r="D723" s="5"/>
      <c r="E723" s="5"/>
      <c r="F723" s="5"/>
      <c r="G723" s="5"/>
      <c r="H723" s="5"/>
      <c r="I723" s="5"/>
    </row>
    <row r="724" spans="4:9" ht="15.75" customHeight="1">
      <c r="D724" s="5"/>
      <c r="E724" s="5"/>
      <c r="F724" s="5"/>
      <c r="G724" s="5"/>
      <c r="H724" s="5"/>
      <c r="I724" s="5"/>
    </row>
    <row r="725" spans="4:9" ht="15.75" customHeight="1">
      <c r="D725" s="5"/>
      <c r="E725" s="5"/>
      <c r="F725" s="5"/>
      <c r="G725" s="5"/>
      <c r="H725" s="5"/>
      <c r="I725" s="5"/>
    </row>
    <row r="726" spans="4:9" ht="15.75" customHeight="1">
      <c r="D726" s="5"/>
      <c r="E726" s="5"/>
      <c r="F726" s="5"/>
      <c r="G726" s="5"/>
      <c r="H726" s="5"/>
      <c r="I726" s="5"/>
    </row>
    <row r="727" spans="4:9" ht="15.75" customHeight="1">
      <c r="D727" s="5"/>
      <c r="E727" s="5"/>
      <c r="F727" s="5"/>
      <c r="G727" s="5"/>
      <c r="H727" s="5"/>
      <c r="I727" s="5"/>
    </row>
    <row r="728" spans="4:9" ht="15.75" customHeight="1">
      <c r="D728" s="5"/>
      <c r="E728" s="5"/>
      <c r="F728" s="5"/>
      <c r="G728" s="5"/>
      <c r="H728" s="5"/>
      <c r="I728" s="5"/>
    </row>
    <row r="729" spans="4:9" ht="15.75" customHeight="1">
      <c r="D729" s="5"/>
      <c r="E729" s="5"/>
      <c r="F729" s="5"/>
      <c r="G729" s="5"/>
      <c r="H729" s="5"/>
      <c r="I729" s="5"/>
    </row>
    <row r="730" spans="4:9" ht="15.75" customHeight="1">
      <c r="D730" s="5"/>
      <c r="E730" s="5"/>
      <c r="F730" s="5"/>
      <c r="G730" s="5"/>
      <c r="H730" s="5"/>
      <c r="I730" s="5"/>
    </row>
    <row r="731" spans="4:9" ht="15.75" customHeight="1">
      <c r="D731" s="5"/>
      <c r="E731" s="5"/>
      <c r="F731" s="5"/>
      <c r="G731" s="5"/>
      <c r="H731" s="5"/>
      <c r="I731" s="5"/>
    </row>
    <row r="732" spans="4:9" ht="15.75" customHeight="1">
      <c r="D732" s="5"/>
      <c r="E732" s="5"/>
      <c r="F732" s="5"/>
      <c r="G732" s="5"/>
      <c r="H732" s="5"/>
      <c r="I732" s="5"/>
    </row>
    <row r="733" spans="4:9" ht="15.75" customHeight="1">
      <c r="D733" s="5"/>
      <c r="E733" s="5"/>
      <c r="F733" s="5"/>
      <c r="G733" s="5"/>
      <c r="H733" s="5"/>
      <c r="I733" s="5"/>
    </row>
    <row r="734" spans="4:9" ht="15.75" customHeight="1">
      <c r="D734" s="5"/>
      <c r="E734" s="5"/>
      <c r="F734" s="5"/>
      <c r="G734" s="5"/>
      <c r="H734" s="5"/>
      <c r="I734" s="5"/>
    </row>
    <row r="735" spans="4:9" ht="15.75" customHeight="1">
      <c r="D735" s="5"/>
      <c r="E735" s="5"/>
      <c r="F735" s="5"/>
      <c r="G735" s="5"/>
      <c r="H735" s="5"/>
      <c r="I735" s="5"/>
    </row>
    <row r="736" spans="4:9" ht="15.75" customHeight="1">
      <c r="D736" s="5"/>
      <c r="E736" s="5"/>
      <c r="F736" s="5"/>
      <c r="G736" s="5"/>
      <c r="H736" s="5"/>
      <c r="I736" s="5"/>
    </row>
    <row r="737" spans="4:9" ht="15.75" customHeight="1">
      <c r="D737" s="5"/>
      <c r="E737" s="5"/>
      <c r="F737" s="5"/>
      <c r="G737" s="5"/>
      <c r="H737" s="5"/>
      <c r="I737" s="5"/>
    </row>
    <row r="738" spans="4:9" ht="15.75" customHeight="1">
      <c r="D738" s="5"/>
      <c r="E738" s="5"/>
      <c r="F738" s="5"/>
      <c r="G738" s="5"/>
      <c r="H738" s="5"/>
      <c r="I738" s="5"/>
    </row>
    <row r="739" spans="4:9" ht="15.75" customHeight="1">
      <c r="D739" s="5"/>
      <c r="E739" s="5"/>
      <c r="F739" s="5"/>
      <c r="G739" s="5"/>
      <c r="H739" s="5"/>
      <c r="I739" s="5"/>
    </row>
    <row r="740" spans="4:9" ht="15.75" customHeight="1">
      <c r="D740" s="5"/>
      <c r="E740" s="5"/>
      <c r="F740" s="5"/>
      <c r="G740" s="5"/>
      <c r="H740" s="5"/>
      <c r="I740" s="5"/>
    </row>
    <row r="741" spans="4:9" ht="15.75" customHeight="1">
      <c r="D741" s="5"/>
      <c r="E741" s="5"/>
      <c r="F741" s="5"/>
      <c r="G741" s="5"/>
      <c r="H741" s="5"/>
      <c r="I741" s="5"/>
    </row>
    <row r="742" spans="4:9" ht="15.75" customHeight="1">
      <c r="D742" s="5"/>
      <c r="E742" s="5"/>
      <c r="F742" s="5"/>
      <c r="G742" s="5"/>
      <c r="H742" s="5"/>
      <c r="I742" s="5"/>
    </row>
    <row r="743" spans="4:9" ht="15.75" customHeight="1">
      <c r="D743" s="5"/>
      <c r="E743" s="5"/>
      <c r="F743" s="5"/>
      <c r="G743" s="5"/>
      <c r="H743" s="5"/>
      <c r="I743" s="5"/>
    </row>
    <row r="744" spans="4:9" ht="15.75" customHeight="1">
      <c r="D744" s="5"/>
      <c r="E744" s="5"/>
      <c r="F744" s="5"/>
      <c r="G744" s="5"/>
      <c r="H744" s="5"/>
      <c r="I744" s="5"/>
    </row>
    <row r="745" spans="4:9" ht="15.75" customHeight="1">
      <c r="D745" s="5"/>
      <c r="E745" s="5"/>
      <c r="F745" s="5"/>
      <c r="G745" s="5"/>
      <c r="H745" s="5"/>
      <c r="I745" s="5"/>
    </row>
    <row r="746" spans="4:9" ht="15.75" customHeight="1">
      <c r="D746" s="5"/>
      <c r="E746" s="5"/>
      <c r="F746" s="5"/>
      <c r="G746" s="5"/>
      <c r="H746" s="5"/>
      <c r="I746" s="5"/>
    </row>
    <row r="747" spans="4:9" ht="15.75" customHeight="1">
      <c r="D747" s="5"/>
      <c r="E747" s="5"/>
      <c r="F747" s="5"/>
      <c r="G747" s="5"/>
      <c r="H747" s="5"/>
      <c r="I747" s="5"/>
    </row>
    <row r="748" spans="4:9" ht="15.75" customHeight="1">
      <c r="D748" s="5"/>
      <c r="E748" s="5"/>
      <c r="F748" s="5"/>
      <c r="G748" s="5"/>
      <c r="H748" s="5"/>
      <c r="I748" s="5"/>
    </row>
    <row r="749" spans="4:9" ht="15.75" customHeight="1">
      <c r="D749" s="5"/>
      <c r="E749" s="5"/>
      <c r="F749" s="5"/>
      <c r="G749" s="5"/>
      <c r="H749" s="5"/>
      <c r="I749" s="5"/>
    </row>
    <row r="750" spans="4:9" ht="15.75" customHeight="1">
      <c r="D750" s="5"/>
      <c r="E750" s="5"/>
      <c r="F750" s="5"/>
      <c r="G750" s="5"/>
      <c r="H750" s="5"/>
      <c r="I750" s="5"/>
    </row>
    <row r="751" spans="4:9" ht="15.75" customHeight="1">
      <c r="D751" s="5"/>
      <c r="E751" s="5"/>
      <c r="F751" s="5"/>
      <c r="G751" s="5"/>
      <c r="H751" s="5"/>
      <c r="I751" s="5"/>
    </row>
    <row r="752" spans="4:9" ht="15.75" customHeight="1">
      <c r="D752" s="5"/>
      <c r="E752" s="5"/>
      <c r="F752" s="5"/>
      <c r="G752" s="5"/>
      <c r="H752" s="5"/>
      <c r="I752" s="5"/>
    </row>
    <row r="753" spans="4:9" ht="15.75" customHeight="1">
      <c r="D753" s="5"/>
      <c r="E753" s="5"/>
      <c r="F753" s="5"/>
      <c r="G753" s="5"/>
      <c r="H753" s="5"/>
      <c r="I753" s="5"/>
    </row>
    <row r="754" spans="4:9" ht="15.75" customHeight="1">
      <c r="D754" s="5"/>
      <c r="E754" s="5"/>
      <c r="F754" s="5"/>
      <c r="G754" s="5"/>
      <c r="H754" s="5"/>
      <c r="I754" s="5"/>
    </row>
    <row r="755" spans="4:9" ht="15.75" customHeight="1">
      <c r="D755" s="5"/>
      <c r="E755" s="5"/>
      <c r="F755" s="5"/>
      <c r="G755" s="5"/>
      <c r="H755" s="5"/>
      <c r="I755" s="5"/>
    </row>
    <row r="756" spans="4:9" ht="15.75" customHeight="1">
      <c r="D756" s="5"/>
      <c r="E756" s="5"/>
      <c r="F756" s="5"/>
      <c r="G756" s="5"/>
      <c r="H756" s="5"/>
      <c r="I756" s="5"/>
    </row>
    <row r="757" spans="4:9" ht="15.75" customHeight="1">
      <c r="D757" s="5"/>
      <c r="E757" s="5"/>
      <c r="F757" s="5"/>
      <c r="G757" s="5"/>
      <c r="H757" s="5"/>
      <c r="I757" s="5"/>
    </row>
    <row r="758" spans="4:9" ht="15.75" customHeight="1">
      <c r="D758" s="5"/>
      <c r="E758" s="5"/>
      <c r="F758" s="5"/>
      <c r="G758" s="5"/>
      <c r="H758" s="5"/>
      <c r="I758" s="5"/>
    </row>
    <row r="759" spans="4:9" ht="15.75" customHeight="1">
      <c r="D759" s="5"/>
      <c r="E759" s="5"/>
      <c r="F759" s="5"/>
      <c r="G759" s="5"/>
      <c r="H759" s="5"/>
      <c r="I759" s="5"/>
    </row>
    <row r="760" spans="4:9" ht="15.75" customHeight="1">
      <c r="D760" s="5"/>
      <c r="E760" s="5"/>
      <c r="F760" s="5"/>
      <c r="G760" s="5"/>
      <c r="H760" s="5"/>
      <c r="I760" s="5"/>
    </row>
    <row r="761" spans="4:9" ht="15.75" customHeight="1">
      <c r="D761" s="5"/>
      <c r="E761" s="5"/>
      <c r="F761" s="5"/>
      <c r="G761" s="5"/>
      <c r="H761" s="5"/>
      <c r="I761" s="5"/>
    </row>
    <row r="762" spans="4:9" ht="15.75" customHeight="1">
      <c r="D762" s="5"/>
      <c r="E762" s="5"/>
      <c r="F762" s="5"/>
      <c r="G762" s="5"/>
      <c r="H762" s="5"/>
      <c r="I762" s="5"/>
    </row>
    <row r="763" spans="4:9" ht="15.75" customHeight="1">
      <c r="D763" s="5"/>
      <c r="E763" s="5"/>
      <c r="F763" s="5"/>
      <c r="G763" s="5"/>
      <c r="H763" s="5"/>
      <c r="I763" s="5"/>
    </row>
    <row r="764" spans="4:9" ht="15.75" customHeight="1">
      <c r="D764" s="5"/>
      <c r="E764" s="5"/>
      <c r="F764" s="5"/>
      <c r="G764" s="5"/>
      <c r="H764" s="5"/>
      <c r="I764" s="5"/>
    </row>
    <row r="765" spans="4:9" ht="15.75" customHeight="1">
      <c r="D765" s="5"/>
      <c r="E765" s="5"/>
      <c r="F765" s="5"/>
      <c r="G765" s="5"/>
      <c r="H765" s="5"/>
      <c r="I765" s="5"/>
    </row>
    <row r="766" spans="4:9" ht="15.75" customHeight="1">
      <c r="D766" s="5"/>
      <c r="E766" s="5"/>
      <c r="F766" s="5"/>
      <c r="G766" s="5"/>
      <c r="H766" s="5"/>
      <c r="I766" s="5"/>
    </row>
    <row r="767" spans="4:9" ht="15.75" customHeight="1">
      <c r="D767" s="5"/>
      <c r="E767" s="5"/>
      <c r="F767" s="5"/>
      <c r="G767" s="5"/>
      <c r="H767" s="5"/>
      <c r="I767" s="5"/>
    </row>
    <row r="768" spans="4:9" ht="15.75" customHeight="1">
      <c r="D768" s="5"/>
      <c r="E768" s="5"/>
      <c r="F768" s="5"/>
      <c r="G768" s="5"/>
      <c r="H768" s="5"/>
      <c r="I768" s="5"/>
    </row>
    <row r="769" spans="4:9" ht="15.75" customHeight="1">
      <c r="D769" s="5"/>
      <c r="E769" s="5"/>
      <c r="F769" s="5"/>
      <c r="G769" s="5"/>
      <c r="H769" s="5"/>
      <c r="I769" s="5"/>
    </row>
    <row r="770" spans="4:9" ht="15.75" customHeight="1">
      <c r="D770" s="5"/>
      <c r="E770" s="5"/>
      <c r="F770" s="5"/>
      <c r="G770" s="5"/>
      <c r="H770" s="5"/>
      <c r="I770" s="5"/>
    </row>
    <row r="771" spans="4:9" ht="15.75" customHeight="1">
      <c r="D771" s="5"/>
      <c r="E771" s="5"/>
      <c r="F771" s="5"/>
      <c r="G771" s="5"/>
      <c r="H771" s="5"/>
      <c r="I771" s="5"/>
    </row>
    <row r="772" spans="4:9" ht="15.75" customHeight="1">
      <c r="D772" s="5"/>
      <c r="E772" s="5"/>
      <c r="F772" s="5"/>
      <c r="G772" s="5"/>
      <c r="H772" s="5"/>
      <c r="I772" s="5"/>
    </row>
    <row r="773" spans="4:9" ht="15.75" customHeight="1">
      <c r="D773" s="5"/>
      <c r="E773" s="5"/>
      <c r="F773" s="5"/>
      <c r="G773" s="5"/>
      <c r="H773" s="5"/>
      <c r="I773" s="5"/>
    </row>
    <row r="774" spans="4:9" ht="15.75" customHeight="1">
      <c r="D774" s="5"/>
      <c r="E774" s="5"/>
      <c r="F774" s="5"/>
      <c r="G774" s="5"/>
      <c r="H774" s="5"/>
      <c r="I774" s="5"/>
    </row>
    <row r="775" spans="4:9" ht="15.75" customHeight="1">
      <c r="D775" s="5"/>
      <c r="E775" s="5"/>
      <c r="F775" s="5"/>
      <c r="G775" s="5"/>
      <c r="H775" s="5"/>
      <c r="I775" s="5"/>
    </row>
    <row r="776" spans="4:9" ht="15.75" customHeight="1">
      <c r="D776" s="5"/>
      <c r="E776" s="5"/>
      <c r="F776" s="5"/>
      <c r="G776" s="5"/>
      <c r="H776" s="5"/>
      <c r="I776" s="5"/>
    </row>
    <row r="777" spans="4:9" ht="15.75" customHeight="1">
      <c r="D777" s="5"/>
      <c r="E777" s="5"/>
      <c r="F777" s="5"/>
      <c r="G777" s="5"/>
      <c r="H777" s="5"/>
      <c r="I777" s="5"/>
    </row>
    <row r="778" spans="4:9" ht="15.75" customHeight="1">
      <c r="D778" s="5"/>
      <c r="E778" s="5"/>
      <c r="F778" s="5"/>
      <c r="G778" s="5"/>
      <c r="H778" s="5"/>
      <c r="I778" s="5"/>
    </row>
    <row r="779" spans="4:9" ht="15.75" customHeight="1">
      <c r="D779" s="5"/>
      <c r="E779" s="5"/>
      <c r="F779" s="5"/>
      <c r="G779" s="5"/>
      <c r="H779" s="5"/>
      <c r="I779" s="5"/>
    </row>
    <row r="780" spans="4:9" ht="15.75" customHeight="1">
      <c r="D780" s="5"/>
      <c r="E780" s="5"/>
      <c r="F780" s="5"/>
      <c r="G780" s="5"/>
      <c r="H780" s="5"/>
      <c r="I780" s="5"/>
    </row>
    <row r="781" spans="4:9" ht="15.75" customHeight="1">
      <c r="D781" s="5"/>
      <c r="E781" s="5"/>
      <c r="F781" s="5"/>
      <c r="G781" s="5"/>
      <c r="H781" s="5"/>
      <c r="I781" s="5"/>
    </row>
    <row r="782" spans="4:9" ht="15.75" customHeight="1">
      <c r="D782" s="5"/>
      <c r="E782" s="5"/>
      <c r="F782" s="5"/>
      <c r="G782" s="5"/>
      <c r="H782" s="5"/>
      <c r="I782" s="5"/>
    </row>
    <row r="783" spans="4:9" ht="15.75" customHeight="1">
      <c r="D783" s="5"/>
      <c r="E783" s="5"/>
      <c r="F783" s="5"/>
      <c r="G783" s="5"/>
      <c r="H783" s="5"/>
      <c r="I783" s="5"/>
    </row>
    <row r="784" spans="4:9" ht="15.75" customHeight="1">
      <c r="D784" s="5"/>
      <c r="E784" s="5"/>
      <c r="F784" s="5"/>
      <c r="G784" s="5"/>
      <c r="H784" s="5"/>
      <c r="I784" s="5"/>
    </row>
    <row r="785" spans="4:9" ht="15.75" customHeight="1">
      <c r="D785" s="5"/>
      <c r="E785" s="5"/>
      <c r="F785" s="5"/>
      <c r="G785" s="5"/>
      <c r="H785" s="5"/>
      <c r="I785" s="5"/>
    </row>
    <row r="786" spans="4:9" ht="15.75" customHeight="1">
      <c r="D786" s="5"/>
      <c r="E786" s="5"/>
      <c r="F786" s="5"/>
      <c r="G786" s="5"/>
      <c r="H786" s="5"/>
      <c r="I786" s="5"/>
    </row>
    <row r="787" spans="4:9" ht="15.75" customHeight="1">
      <c r="D787" s="5"/>
      <c r="E787" s="5"/>
      <c r="F787" s="5"/>
      <c r="G787" s="5"/>
      <c r="H787" s="5"/>
      <c r="I787" s="5"/>
    </row>
    <row r="788" spans="4:9" ht="15.75" customHeight="1">
      <c r="D788" s="5"/>
      <c r="E788" s="5"/>
      <c r="F788" s="5"/>
      <c r="G788" s="5"/>
      <c r="H788" s="5"/>
      <c r="I788" s="5"/>
    </row>
    <row r="789" spans="4:9" ht="15.75" customHeight="1">
      <c r="D789" s="5"/>
      <c r="E789" s="5"/>
      <c r="F789" s="5"/>
      <c r="G789" s="5"/>
      <c r="H789" s="5"/>
      <c r="I789" s="5"/>
    </row>
    <row r="790" spans="4:9" ht="15.75" customHeight="1">
      <c r="D790" s="5"/>
      <c r="E790" s="5"/>
      <c r="F790" s="5"/>
      <c r="G790" s="5"/>
      <c r="H790" s="5"/>
      <c r="I790" s="5"/>
    </row>
    <row r="791" spans="4:9" ht="15.75" customHeight="1">
      <c r="D791" s="5"/>
      <c r="E791" s="5"/>
      <c r="F791" s="5"/>
      <c r="G791" s="5"/>
      <c r="H791" s="5"/>
      <c r="I791" s="5"/>
    </row>
    <row r="792" spans="4:9" ht="15.75" customHeight="1">
      <c r="D792" s="5"/>
      <c r="E792" s="5"/>
      <c r="F792" s="5"/>
      <c r="G792" s="5"/>
      <c r="H792" s="5"/>
      <c r="I792" s="5"/>
    </row>
    <row r="793" spans="4:9" ht="15.75" customHeight="1">
      <c r="D793" s="5"/>
      <c r="E793" s="5"/>
      <c r="F793" s="5"/>
      <c r="G793" s="5"/>
      <c r="H793" s="5"/>
      <c r="I793" s="5"/>
    </row>
    <row r="794" spans="4:9" ht="15.75" customHeight="1">
      <c r="D794" s="5"/>
      <c r="E794" s="5"/>
      <c r="F794" s="5"/>
      <c r="G794" s="5"/>
      <c r="H794" s="5"/>
      <c r="I794" s="5"/>
    </row>
    <row r="795" spans="4:9" ht="15.75" customHeight="1">
      <c r="D795" s="5"/>
      <c r="E795" s="5"/>
      <c r="F795" s="5"/>
      <c r="G795" s="5"/>
      <c r="H795" s="5"/>
      <c r="I795" s="5"/>
    </row>
    <row r="796" spans="4:9" ht="15.75" customHeight="1">
      <c r="D796" s="5"/>
      <c r="E796" s="5"/>
      <c r="F796" s="5"/>
      <c r="G796" s="5"/>
      <c r="H796" s="5"/>
      <c r="I796" s="5"/>
    </row>
    <row r="797" spans="4:9" ht="15.75" customHeight="1">
      <c r="D797" s="5"/>
      <c r="E797" s="5"/>
      <c r="F797" s="5"/>
      <c r="G797" s="5"/>
      <c r="H797" s="5"/>
      <c r="I797" s="5"/>
    </row>
    <row r="798" spans="4:9" ht="15.75" customHeight="1">
      <c r="D798" s="5"/>
      <c r="E798" s="5"/>
      <c r="F798" s="5"/>
      <c r="G798" s="5"/>
      <c r="H798" s="5"/>
      <c r="I798" s="5"/>
    </row>
    <row r="799" spans="4:9" ht="15.75" customHeight="1">
      <c r="D799" s="5"/>
      <c r="E799" s="5"/>
      <c r="F799" s="5"/>
      <c r="G799" s="5"/>
      <c r="H799" s="5"/>
      <c r="I799" s="5"/>
    </row>
    <row r="800" spans="4:9" ht="15.75" customHeight="1">
      <c r="D800" s="5"/>
      <c r="E800" s="5"/>
      <c r="F800" s="5"/>
      <c r="G800" s="5"/>
      <c r="H800" s="5"/>
      <c r="I800" s="5"/>
    </row>
    <row r="801" spans="4:9" ht="15.75" customHeight="1">
      <c r="D801" s="5"/>
      <c r="E801" s="5"/>
      <c r="F801" s="5"/>
      <c r="G801" s="5"/>
      <c r="H801" s="5"/>
      <c r="I801" s="5"/>
    </row>
    <row r="802" spans="4:9" ht="15.75" customHeight="1">
      <c r="D802" s="5"/>
      <c r="E802" s="5"/>
      <c r="F802" s="5"/>
      <c r="G802" s="5"/>
      <c r="H802" s="5"/>
      <c r="I802" s="5"/>
    </row>
    <row r="803" spans="4:9" ht="15.75" customHeight="1">
      <c r="D803" s="5"/>
      <c r="E803" s="5"/>
      <c r="F803" s="5"/>
      <c r="G803" s="5"/>
      <c r="H803" s="5"/>
      <c r="I803" s="5"/>
    </row>
    <row r="804" spans="4:9" ht="15.75" customHeight="1">
      <c r="D804" s="5"/>
      <c r="E804" s="5"/>
      <c r="F804" s="5"/>
      <c r="G804" s="5"/>
      <c r="H804" s="5"/>
      <c r="I804" s="5"/>
    </row>
    <row r="805" spans="4:9" ht="15.75" customHeight="1">
      <c r="D805" s="5"/>
      <c r="E805" s="5"/>
      <c r="F805" s="5"/>
      <c r="G805" s="5"/>
      <c r="H805" s="5"/>
      <c r="I805" s="5"/>
    </row>
    <row r="806" spans="4:9" ht="15.75" customHeight="1">
      <c r="D806" s="5"/>
      <c r="E806" s="5"/>
      <c r="F806" s="5"/>
      <c r="G806" s="5"/>
      <c r="H806" s="5"/>
      <c r="I806" s="5"/>
    </row>
    <row r="807" spans="4:9" ht="15.75" customHeight="1">
      <c r="D807" s="5"/>
      <c r="E807" s="5"/>
      <c r="F807" s="5"/>
      <c r="G807" s="5"/>
      <c r="H807" s="5"/>
      <c r="I807" s="5"/>
    </row>
    <row r="808" spans="4:9" ht="15.75" customHeight="1">
      <c r="D808" s="5"/>
      <c r="E808" s="5"/>
      <c r="F808" s="5"/>
      <c r="G808" s="5"/>
      <c r="H808" s="5"/>
      <c r="I808" s="5"/>
    </row>
    <row r="809" spans="4:9" ht="15.75" customHeight="1">
      <c r="D809" s="5"/>
      <c r="E809" s="5"/>
      <c r="F809" s="5"/>
      <c r="G809" s="5"/>
      <c r="H809" s="5"/>
      <c r="I809" s="5"/>
    </row>
    <row r="810" spans="4:9" ht="15.75" customHeight="1">
      <c r="D810" s="5"/>
      <c r="E810" s="5"/>
      <c r="F810" s="5"/>
      <c r="G810" s="5"/>
      <c r="H810" s="5"/>
      <c r="I810" s="5"/>
    </row>
    <row r="811" spans="4:9" ht="15.75" customHeight="1">
      <c r="D811" s="5"/>
      <c r="E811" s="5"/>
      <c r="F811" s="5"/>
      <c r="G811" s="5"/>
      <c r="H811" s="5"/>
      <c r="I811" s="5"/>
    </row>
    <row r="812" spans="4:9" ht="15.75" customHeight="1">
      <c r="D812" s="5"/>
      <c r="E812" s="5"/>
      <c r="F812" s="5"/>
      <c r="G812" s="5"/>
      <c r="H812" s="5"/>
      <c r="I812" s="5"/>
    </row>
    <row r="813" spans="4:9" ht="15.75" customHeight="1">
      <c r="D813" s="5"/>
      <c r="E813" s="5"/>
      <c r="F813" s="5"/>
      <c r="G813" s="5"/>
      <c r="H813" s="5"/>
      <c r="I813" s="5"/>
    </row>
    <row r="814" spans="4:9" ht="15.75" customHeight="1">
      <c r="D814" s="5"/>
      <c r="E814" s="5"/>
      <c r="F814" s="5"/>
      <c r="G814" s="5"/>
      <c r="H814" s="5"/>
      <c r="I814" s="5"/>
    </row>
    <row r="815" spans="4:9" ht="15.75" customHeight="1">
      <c r="D815" s="5"/>
      <c r="E815" s="5"/>
      <c r="F815" s="5"/>
      <c r="G815" s="5"/>
      <c r="H815" s="5"/>
      <c r="I815" s="5"/>
    </row>
    <row r="816" spans="4:9" ht="15.75" customHeight="1">
      <c r="D816" s="5"/>
      <c r="E816" s="5"/>
      <c r="F816" s="5"/>
      <c r="G816" s="5"/>
      <c r="H816" s="5"/>
      <c r="I816" s="5"/>
    </row>
    <row r="817" spans="4:9" ht="15.75" customHeight="1">
      <c r="D817" s="5"/>
      <c r="E817" s="5"/>
      <c r="F817" s="5"/>
      <c r="G817" s="5"/>
      <c r="H817" s="5"/>
      <c r="I817" s="5"/>
    </row>
    <row r="818" spans="4:9" ht="15.75" customHeight="1">
      <c r="D818" s="5"/>
      <c r="E818" s="5"/>
      <c r="F818" s="5"/>
      <c r="G818" s="5"/>
      <c r="H818" s="5"/>
      <c r="I818" s="5"/>
    </row>
    <row r="819" spans="4:9" ht="15.75" customHeight="1">
      <c r="D819" s="5"/>
      <c r="E819" s="5"/>
      <c r="F819" s="5"/>
      <c r="G819" s="5"/>
      <c r="H819" s="5"/>
      <c r="I819" s="5"/>
    </row>
    <row r="820" spans="4:9" ht="15.75" customHeight="1">
      <c r="D820" s="5"/>
      <c r="E820" s="5"/>
      <c r="F820" s="5"/>
      <c r="G820" s="5"/>
      <c r="H820" s="5"/>
      <c r="I820" s="5"/>
    </row>
    <row r="821" spans="4:9" ht="15.75" customHeight="1">
      <c r="D821" s="5"/>
      <c r="E821" s="5"/>
      <c r="F821" s="5"/>
      <c r="G821" s="5"/>
      <c r="H821" s="5"/>
      <c r="I821" s="5"/>
    </row>
    <row r="822" spans="4:9" ht="15.75" customHeight="1">
      <c r="D822" s="5"/>
      <c r="E822" s="5"/>
      <c r="F822" s="5"/>
      <c r="G822" s="5"/>
      <c r="H822" s="5"/>
      <c r="I822" s="5"/>
    </row>
    <row r="823" spans="4:9" ht="15.75" customHeight="1">
      <c r="D823" s="5"/>
      <c r="E823" s="5"/>
      <c r="F823" s="5"/>
      <c r="G823" s="5"/>
      <c r="H823" s="5"/>
      <c r="I823" s="5"/>
    </row>
    <row r="824" spans="4:9" ht="15.75" customHeight="1">
      <c r="D824" s="5"/>
      <c r="E824" s="5"/>
      <c r="F824" s="5"/>
      <c r="G824" s="5"/>
      <c r="H824" s="5"/>
      <c r="I824" s="5"/>
    </row>
    <row r="825" spans="4:9" ht="15.75" customHeight="1">
      <c r="D825" s="5"/>
      <c r="E825" s="5"/>
      <c r="F825" s="5"/>
      <c r="G825" s="5"/>
      <c r="H825" s="5"/>
      <c r="I825" s="5"/>
    </row>
    <row r="826" spans="4:9" ht="15.75" customHeight="1">
      <c r="D826" s="5"/>
      <c r="E826" s="5"/>
      <c r="F826" s="5"/>
      <c r="G826" s="5"/>
      <c r="H826" s="5"/>
      <c r="I826" s="5"/>
    </row>
    <row r="827" spans="4:9" ht="15.75" customHeight="1">
      <c r="D827" s="5"/>
      <c r="E827" s="5"/>
      <c r="F827" s="5"/>
      <c r="G827" s="5"/>
      <c r="H827" s="5"/>
      <c r="I827" s="5"/>
    </row>
    <row r="828" spans="4:9" ht="15.75" customHeight="1">
      <c r="D828" s="5"/>
      <c r="E828" s="5"/>
      <c r="F828" s="5"/>
      <c r="G828" s="5"/>
      <c r="H828" s="5"/>
      <c r="I828" s="5"/>
    </row>
    <row r="829" spans="4:9" ht="15.75" customHeight="1">
      <c r="D829" s="5"/>
      <c r="E829" s="5"/>
      <c r="F829" s="5"/>
      <c r="G829" s="5"/>
      <c r="H829" s="5"/>
      <c r="I829" s="5"/>
    </row>
    <row r="830" spans="4:9" ht="15.75" customHeight="1">
      <c r="D830" s="5"/>
      <c r="E830" s="5"/>
      <c r="F830" s="5"/>
      <c r="G830" s="5"/>
      <c r="H830" s="5"/>
      <c r="I830" s="5"/>
    </row>
    <row r="831" spans="4:9" ht="15.75" customHeight="1">
      <c r="D831" s="5"/>
      <c r="E831" s="5"/>
      <c r="F831" s="5"/>
      <c r="G831" s="5"/>
      <c r="H831" s="5"/>
      <c r="I831" s="5"/>
    </row>
    <row r="832" spans="4:9" ht="15.75" customHeight="1">
      <c r="D832" s="5"/>
      <c r="E832" s="5"/>
      <c r="F832" s="5"/>
      <c r="G832" s="5"/>
      <c r="H832" s="5"/>
      <c r="I832" s="5"/>
    </row>
    <row r="833" spans="4:9" ht="15.75" customHeight="1">
      <c r="D833" s="5"/>
      <c r="E833" s="5"/>
      <c r="F833" s="5"/>
      <c r="G833" s="5"/>
      <c r="H833" s="5"/>
      <c r="I833" s="5"/>
    </row>
    <row r="834" spans="4:9" ht="15.75" customHeight="1">
      <c r="D834" s="5"/>
      <c r="E834" s="5"/>
      <c r="F834" s="5"/>
      <c r="G834" s="5"/>
      <c r="H834" s="5"/>
      <c r="I834" s="5"/>
    </row>
    <row r="835" spans="4:9" ht="15.75" customHeight="1">
      <c r="D835" s="5"/>
      <c r="E835" s="5"/>
      <c r="F835" s="5"/>
      <c r="G835" s="5"/>
      <c r="H835" s="5"/>
      <c r="I835" s="5"/>
    </row>
    <row r="836" spans="4:9" ht="15.75" customHeight="1">
      <c r="D836" s="5"/>
      <c r="E836" s="5"/>
      <c r="F836" s="5"/>
      <c r="G836" s="5"/>
      <c r="H836" s="5"/>
      <c r="I836" s="5"/>
    </row>
    <row r="837" spans="4:9" ht="15.75" customHeight="1">
      <c r="D837" s="5"/>
      <c r="E837" s="5"/>
      <c r="F837" s="5"/>
      <c r="G837" s="5"/>
      <c r="H837" s="5"/>
      <c r="I837" s="5"/>
    </row>
    <row r="838" spans="4:9" ht="15.75" customHeight="1">
      <c r="D838" s="5"/>
      <c r="E838" s="5"/>
      <c r="F838" s="5"/>
      <c r="G838" s="5"/>
      <c r="H838" s="5"/>
      <c r="I838" s="5"/>
    </row>
    <row r="839" spans="4:9" ht="15.75" customHeight="1">
      <c r="D839" s="5"/>
      <c r="E839" s="5"/>
      <c r="F839" s="5"/>
      <c r="G839" s="5"/>
      <c r="H839" s="5"/>
      <c r="I839" s="5"/>
    </row>
    <row r="840" spans="4:9" ht="15.75" customHeight="1">
      <c r="D840" s="5"/>
      <c r="E840" s="5"/>
      <c r="F840" s="5"/>
      <c r="G840" s="5"/>
      <c r="H840" s="5"/>
      <c r="I840" s="5"/>
    </row>
    <row r="841" spans="4:9" ht="15.75" customHeight="1">
      <c r="D841" s="5"/>
      <c r="E841" s="5"/>
      <c r="F841" s="5"/>
      <c r="G841" s="5"/>
      <c r="H841" s="5"/>
      <c r="I841" s="5"/>
    </row>
    <row r="842" spans="4:9" ht="15.75" customHeight="1">
      <c r="D842" s="5"/>
      <c r="E842" s="5"/>
      <c r="F842" s="5"/>
      <c r="G842" s="5"/>
      <c r="H842" s="5"/>
      <c r="I842" s="5"/>
    </row>
    <row r="843" spans="4:9" ht="15.75" customHeight="1">
      <c r="D843" s="5"/>
      <c r="E843" s="5"/>
      <c r="F843" s="5"/>
      <c r="G843" s="5"/>
      <c r="H843" s="5"/>
      <c r="I843" s="5"/>
    </row>
    <row r="844" spans="4:9" ht="15.75" customHeight="1">
      <c r="D844" s="5"/>
      <c r="E844" s="5"/>
      <c r="F844" s="5"/>
      <c r="G844" s="5"/>
      <c r="H844" s="5"/>
      <c r="I844" s="5"/>
    </row>
    <row r="845" spans="4:9" ht="15.75" customHeight="1">
      <c r="D845" s="5"/>
      <c r="E845" s="5"/>
      <c r="F845" s="5"/>
      <c r="G845" s="5"/>
      <c r="H845" s="5"/>
      <c r="I845" s="5"/>
    </row>
    <row r="846" spans="4:9" ht="15.75" customHeight="1">
      <c r="D846" s="5"/>
      <c r="E846" s="5"/>
      <c r="F846" s="5"/>
      <c r="G846" s="5"/>
      <c r="H846" s="5"/>
      <c r="I846" s="5"/>
    </row>
    <row r="847" spans="4:9" ht="15.75" customHeight="1">
      <c r="D847" s="5"/>
      <c r="E847" s="5"/>
      <c r="F847" s="5"/>
      <c r="G847" s="5"/>
      <c r="H847" s="5"/>
      <c r="I847" s="5"/>
    </row>
    <row r="848" spans="4:9" ht="15.75" customHeight="1">
      <c r="D848" s="5"/>
      <c r="E848" s="5"/>
      <c r="F848" s="5"/>
      <c r="G848" s="5"/>
      <c r="H848" s="5"/>
      <c r="I848" s="5"/>
    </row>
    <row r="849" spans="4:9" ht="15.75" customHeight="1">
      <c r="D849" s="5"/>
      <c r="E849" s="5"/>
      <c r="F849" s="5"/>
      <c r="G849" s="5"/>
      <c r="H849" s="5"/>
      <c r="I849" s="5"/>
    </row>
    <row r="850" spans="4:9" ht="15.75" customHeight="1">
      <c r="D850" s="5"/>
      <c r="E850" s="5"/>
      <c r="F850" s="5"/>
      <c r="G850" s="5"/>
      <c r="H850" s="5"/>
      <c r="I850" s="5"/>
    </row>
    <row r="851" spans="4:9" ht="15.75" customHeight="1">
      <c r="D851" s="5"/>
      <c r="E851" s="5"/>
      <c r="F851" s="5"/>
      <c r="G851" s="5"/>
      <c r="H851" s="5"/>
      <c r="I851" s="5"/>
    </row>
    <row r="852" spans="4:9" ht="15.75" customHeight="1">
      <c r="D852" s="5"/>
      <c r="E852" s="5"/>
      <c r="F852" s="5"/>
      <c r="G852" s="5"/>
      <c r="H852" s="5"/>
      <c r="I852" s="5"/>
    </row>
    <row r="853" spans="4:9" ht="15.75" customHeight="1">
      <c r="D853" s="5"/>
      <c r="E853" s="5"/>
      <c r="F853" s="5"/>
      <c r="G853" s="5"/>
      <c r="H853" s="5"/>
      <c r="I853" s="5"/>
    </row>
    <row r="854" spans="4:9" ht="15.75" customHeight="1">
      <c r="D854" s="5"/>
      <c r="E854" s="5"/>
      <c r="F854" s="5"/>
      <c r="G854" s="5"/>
      <c r="H854" s="5"/>
      <c r="I854" s="5"/>
    </row>
    <row r="855" spans="4:9" ht="15.75" customHeight="1">
      <c r="D855" s="5"/>
      <c r="E855" s="5"/>
      <c r="F855" s="5"/>
      <c r="G855" s="5"/>
      <c r="H855" s="5"/>
      <c r="I855" s="5"/>
    </row>
    <row r="856" spans="4:9" ht="15.75" customHeight="1">
      <c r="D856" s="5"/>
      <c r="E856" s="5"/>
      <c r="F856" s="5"/>
      <c r="G856" s="5"/>
      <c r="H856" s="5"/>
      <c r="I856" s="5"/>
    </row>
    <row r="857" spans="4:9" ht="15.75" customHeight="1">
      <c r="D857" s="5"/>
      <c r="E857" s="5"/>
      <c r="F857" s="5"/>
      <c r="G857" s="5"/>
      <c r="H857" s="5"/>
      <c r="I857" s="5"/>
    </row>
    <row r="858" spans="4:9" ht="15.75" customHeight="1">
      <c r="D858" s="5"/>
      <c r="E858" s="5"/>
      <c r="F858" s="5"/>
      <c r="G858" s="5"/>
      <c r="H858" s="5"/>
      <c r="I858" s="5"/>
    </row>
    <row r="859" spans="4:9" ht="15.75" customHeight="1">
      <c r="D859" s="5"/>
      <c r="E859" s="5"/>
      <c r="F859" s="5"/>
      <c r="G859" s="5"/>
      <c r="H859" s="5"/>
      <c r="I859" s="5"/>
    </row>
    <row r="860" spans="4:9" ht="15.75" customHeight="1">
      <c r="D860" s="5"/>
      <c r="E860" s="5"/>
      <c r="F860" s="5"/>
      <c r="G860" s="5"/>
      <c r="H860" s="5"/>
      <c r="I860" s="5"/>
    </row>
    <row r="861" spans="4:9" ht="15.75" customHeight="1">
      <c r="D861" s="5"/>
      <c r="E861" s="5"/>
      <c r="F861" s="5"/>
      <c r="G861" s="5"/>
      <c r="H861" s="5"/>
      <c r="I861" s="5"/>
    </row>
    <row r="862" spans="4:9" ht="15.75" customHeight="1">
      <c r="D862" s="5"/>
      <c r="E862" s="5"/>
      <c r="F862" s="5"/>
      <c r="G862" s="5"/>
      <c r="H862" s="5"/>
      <c r="I862" s="5"/>
    </row>
    <row r="863" spans="4:9" ht="15.75" customHeight="1">
      <c r="D863" s="5"/>
      <c r="E863" s="5"/>
      <c r="F863" s="5"/>
      <c r="G863" s="5"/>
      <c r="H863" s="5"/>
      <c r="I863" s="5"/>
    </row>
    <row r="864" spans="4:9" ht="15.75" customHeight="1">
      <c r="D864" s="5"/>
      <c r="E864" s="5"/>
      <c r="F864" s="5"/>
      <c r="G864" s="5"/>
      <c r="H864" s="5"/>
      <c r="I864" s="5"/>
    </row>
    <row r="865" spans="4:9" ht="15.75" customHeight="1">
      <c r="D865" s="5"/>
      <c r="E865" s="5"/>
      <c r="F865" s="5"/>
      <c r="G865" s="5"/>
      <c r="H865" s="5"/>
      <c r="I865" s="5"/>
    </row>
    <row r="866" spans="4:9" ht="15.75" customHeight="1">
      <c r="D866" s="5"/>
      <c r="E866" s="5"/>
      <c r="F866" s="5"/>
      <c r="G866" s="5"/>
      <c r="H866" s="5"/>
      <c r="I866" s="5"/>
    </row>
    <row r="867" spans="4:9" ht="15.75" customHeight="1">
      <c r="D867" s="5"/>
      <c r="E867" s="5"/>
      <c r="F867" s="5"/>
      <c r="G867" s="5"/>
      <c r="H867" s="5"/>
      <c r="I867" s="5"/>
    </row>
    <row r="868" spans="4:9" ht="15.75" customHeight="1">
      <c r="D868" s="5"/>
      <c r="E868" s="5"/>
      <c r="F868" s="5"/>
      <c r="G868" s="5"/>
      <c r="H868" s="5"/>
      <c r="I868" s="5"/>
    </row>
    <row r="869" spans="4:9" ht="15.75" customHeight="1">
      <c r="D869" s="5"/>
      <c r="E869" s="5"/>
      <c r="F869" s="5"/>
      <c r="G869" s="5"/>
      <c r="H869" s="5"/>
      <c r="I869" s="5"/>
    </row>
    <row r="870" spans="4:9" ht="15.75" customHeight="1">
      <c r="D870" s="5"/>
      <c r="E870" s="5"/>
      <c r="F870" s="5"/>
      <c r="G870" s="5"/>
      <c r="H870" s="5"/>
      <c r="I870" s="5"/>
    </row>
    <row r="871" spans="4:9" ht="15.75" customHeight="1">
      <c r="D871" s="5"/>
      <c r="E871" s="5"/>
      <c r="F871" s="5"/>
      <c r="G871" s="5"/>
      <c r="H871" s="5"/>
      <c r="I871" s="5"/>
    </row>
    <row r="872" spans="4:9" ht="15.75" customHeight="1">
      <c r="D872" s="5"/>
      <c r="E872" s="5"/>
      <c r="F872" s="5"/>
      <c r="G872" s="5"/>
      <c r="H872" s="5"/>
      <c r="I872" s="5"/>
    </row>
    <row r="873" spans="4:9" ht="15.75" customHeight="1">
      <c r="D873" s="5"/>
      <c r="E873" s="5"/>
      <c r="F873" s="5"/>
      <c r="G873" s="5"/>
      <c r="H873" s="5"/>
      <c r="I873" s="5"/>
    </row>
    <row r="874" spans="4:9" ht="15.75" customHeight="1">
      <c r="D874" s="5"/>
      <c r="E874" s="5"/>
      <c r="F874" s="5"/>
      <c r="G874" s="5"/>
      <c r="H874" s="5"/>
      <c r="I874" s="5"/>
    </row>
    <row r="875" spans="4:9" ht="15.75" customHeight="1">
      <c r="D875" s="5"/>
      <c r="E875" s="5"/>
      <c r="F875" s="5"/>
      <c r="G875" s="5"/>
      <c r="H875" s="5"/>
      <c r="I875" s="5"/>
    </row>
    <row r="876" spans="4:9" ht="15.75" customHeight="1">
      <c r="D876" s="5"/>
      <c r="E876" s="5"/>
      <c r="F876" s="5"/>
      <c r="G876" s="5"/>
      <c r="H876" s="5"/>
      <c r="I876" s="5"/>
    </row>
    <row r="877" spans="4:9" ht="15.75" customHeight="1">
      <c r="D877" s="5"/>
      <c r="E877" s="5"/>
      <c r="F877" s="5"/>
      <c r="G877" s="5"/>
      <c r="H877" s="5"/>
      <c r="I877" s="5"/>
    </row>
    <row r="878" spans="4:9" ht="15.75" customHeight="1">
      <c r="D878" s="5"/>
      <c r="E878" s="5"/>
      <c r="F878" s="5"/>
      <c r="G878" s="5"/>
      <c r="H878" s="5"/>
      <c r="I878" s="5"/>
    </row>
    <row r="879" spans="4:9" ht="15.75" customHeight="1">
      <c r="D879" s="5"/>
      <c r="E879" s="5"/>
      <c r="F879" s="5"/>
      <c r="G879" s="5"/>
      <c r="H879" s="5"/>
      <c r="I879" s="5"/>
    </row>
    <row r="880" spans="4:9" ht="15.75" customHeight="1">
      <c r="D880" s="5"/>
      <c r="E880" s="5"/>
      <c r="F880" s="5"/>
      <c r="G880" s="5"/>
      <c r="H880" s="5"/>
      <c r="I880" s="5"/>
    </row>
    <row r="881" spans="4:9" ht="15.75" customHeight="1">
      <c r="D881" s="5"/>
      <c r="E881" s="5"/>
      <c r="F881" s="5"/>
      <c r="G881" s="5"/>
      <c r="H881" s="5"/>
      <c r="I881" s="5"/>
    </row>
    <row r="882" spans="4:9" ht="15.75" customHeight="1">
      <c r="D882" s="5"/>
      <c r="E882" s="5"/>
      <c r="F882" s="5"/>
      <c r="G882" s="5"/>
      <c r="H882" s="5"/>
      <c r="I882" s="5"/>
    </row>
    <row r="883" spans="4:9" ht="15.75" customHeight="1">
      <c r="D883" s="5"/>
      <c r="E883" s="5"/>
      <c r="F883" s="5"/>
      <c r="G883" s="5"/>
      <c r="H883" s="5"/>
      <c r="I883" s="5"/>
    </row>
    <row r="884" spans="4:9" ht="15.75" customHeight="1">
      <c r="D884" s="5"/>
      <c r="E884" s="5"/>
      <c r="F884" s="5"/>
      <c r="G884" s="5"/>
      <c r="H884" s="5"/>
      <c r="I884" s="5"/>
    </row>
    <row r="885" spans="4:9" ht="15.75" customHeight="1">
      <c r="D885" s="5"/>
      <c r="E885" s="5"/>
      <c r="F885" s="5"/>
      <c r="G885" s="5"/>
      <c r="H885" s="5"/>
      <c r="I885" s="5"/>
    </row>
    <row r="886" spans="4:9" ht="15.75" customHeight="1">
      <c r="D886" s="5"/>
      <c r="E886" s="5"/>
      <c r="F886" s="5"/>
      <c r="G886" s="5"/>
      <c r="H886" s="5"/>
      <c r="I886" s="5"/>
    </row>
    <row r="887" spans="4:9" ht="15.75" customHeight="1">
      <c r="D887" s="5"/>
      <c r="E887" s="5"/>
      <c r="F887" s="5"/>
      <c r="G887" s="5"/>
      <c r="H887" s="5"/>
      <c r="I887" s="5"/>
    </row>
    <row r="888" spans="4:9" ht="15.75" customHeight="1">
      <c r="D888" s="5"/>
      <c r="E888" s="5"/>
      <c r="F888" s="5"/>
      <c r="G888" s="5"/>
      <c r="H888" s="5"/>
      <c r="I888" s="5"/>
    </row>
    <row r="889" spans="4:9" ht="15.75" customHeight="1">
      <c r="D889" s="5"/>
      <c r="E889" s="5"/>
      <c r="F889" s="5"/>
      <c r="G889" s="5"/>
      <c r="H889" s="5"/>
      <c r="I889" s="5"/>
    </row>
    <row r="890" spans="4:9" ht="15.75" customHeight="1">
      <c r="D890" s="5"/>
      <c r="E890" s="5"/>
      <c r="F890" s="5"/>
      <c r="G890" s="5"/>
      <c r="H890" s="5"/>
      <c r="I890" s="5"/>
    </row>
    <row r="891" spans="4:9" ht="15.75" customHeight="1">
      <c r="D891" s="5"/>
      <c r="E891" s="5"/>
      <c r="F891" s="5"/>
      <c r="G891" s="5"/>
      <c r="H891" s="5"/>
      <c r="I891" s="5"/>
    </row>
    <row r="892" spans="4:9" ht="15.75" customHeight="1">
      <c r="D892" s="5"/>
      <c r="E892" s="5"/>
      <c r="F892" s="5"/>
      <c r="G892" s="5"/>
      <c r="H892" s="5"/>
      <c r="I892" s="5"/>
    </row>
    <row r="893" spans="4:9" ht="15.75" customHeight="1">
      <c r="D893" s="5"/>
      <c r="E893" s="5"/>
      <c r="F893" s="5"/>
      <c r="G893" s="5"/>
      <c r="H893" s="5"/>
      <c r="I893" s="5"/>
    </row>
    <row r="894" spans="4:9" ht="15.75" customHeight="1">
      <c r="D894" s="5"/>
      <c r="E894" s="5"/>
      <c r="F894" s="5"/>
      <c r="G894" s="5"/>
      <c r="H894" s="5"/>
      <c r="I894" s="5"/>
    </row>
    <row r="895" spans="4:9" ht="15.75" customHeight="1">
      <c r="D895" s="5"/>
      <c r="E895" s="5"/>
      <c r="F895" s="5"/>
      <c r="G895" s="5"/>
      <c r="H895" s="5"/>
      <c r="I895" s="5"/>
    </row>
    <row r="896" spans="4:9" ht="15.75" customHeight="1">
      <c r="D896" s="5"/>
      <c r="E896" s="5"/>
      <c r="F896" s="5"/>
      <c r="G896" s="5"/>
      <c r="H896" s="5"/>
      <c r="I896" s="5"/>
    </row>
    <row r="897" spans="4:9" ht="15.75" customHeight="1">
      <c r="D897" s="5"/>
      <c r="E897" s="5"/>
      <c r="F897" s="5"/>
      <c r="G897" s="5"/>
      <c r="H897" s="5"/>
      <c r="I897" s="5"/>
    </row>
    <row r="898" spans="4:9" ht="15.75" customHeight="1">
      <c r="D898" s="5"/>
      <c r="E898" s="5"/>
      <c r="F898" s="5"/>
      <c r="G898" s="5"/>
      <c r="H898" s="5"/>
      <c r="I898" s="5"/>
    </row>
    <row r="899" spans="4:9" ht="15.75" customHeight="1">
      <c r="D899" s="5"/>
      <c r="E899" s="5"/>
      <c r="F899" s="5"/>
      <c r="G899" s="5"/>
      <c r="H899" s="5"/>
      <c r="I899" s="5"/>
    </row>
    <row r="900" spans="4:9" ht="15.75" customHeight="1">
      <c r="D900" s="5"/>
      <c r="E900" s="5"/>
      <c r="F900" s="5"/>
      <c r="G900" s="5"/>
      <c r="H900" s="5"/>
      <c r="I900" s="5"/>
    </row>
    <row r="901" spans="4:9" ht="15.75" customHeight="1">
      <c r="D901" s="5"/>
      <c r="E901" s="5"/>
      <c r="F901" s="5"/>
      <c r="G901" s="5"/>
      <c r="H901" s="5"/>
      <c r="I901" s="5"/>
    </row>
    <row r="902" spans="4:9" ht="15.75" customHeight="1">
      <c r="D902" s="5"/>
      <c r="E902" s="5"/>
      <c r="F902" s="5"/>
      <c r="G902" s="5"/>
      <c r="H902" s="5"/>
      <c r="I902" s="5"/>
    </row>
    <row r="903" spans="4:9" ht="15.75" customHeight="1">
      <c r="D903" s="5"/>
      <c r="E903" s="5"/>
      <c r="F903" s="5"/>
      <c r="G903" s="5"/>
      <c r="H903" s="5"/>
      <c r="I903" s="5"/>
    </row>
    <row r="904" spans="4:9" ht="15.75" customHeight="1">
      <c r="D904" s="5"/>
      <c r="E904" s="5"/>
      <c r="F904" s="5"/>
      <c r="G904" s="5"/>
      <c r="H904" s="5"/>
      <c r="I904" s="5"/>
    </row>
    <row r="905" spans="4:9" ht="15.75" customHeight="1">
      <c r="D905" s="5"/>
      <c r="E905" s="5"/>
      <c r="F905" s="5"/>
      <c r="G905" s="5"/>
      <c r="H905" s="5"/>
      <c r="I905" s="5"/>
    </row>
    <row r="906" spans="4:9" ht="15.75" customHeight="1">
      <c r="D906" s="5"/>
      <c r="E906" s="5"/>
      <c r="F906" s="5"/>
      <c r="G906" s="5"/>
      <c r="H906" s="5"/>
      <c r="I906" s="5"/>
    </row>
    <row r="907" spans="4:9" ht="15.75" customHeight="1">
      <c r="D907" s="5"/>
      <c r="E907" s="5"/>
      <c r="F907" s="5"/>
      <c r="G907" s="5"/>
      <c r="H907" s="5"/>
      <c r="I907" s="5"/>
    </row>
    <row r="908" spans="4:9" ht="15.75" customHeight="1">
      <c r="D908" s="5"/>
      <c r="E908" s="5"/>
      <c r="F908" s="5"/>
      <c r="G908" s="5"/>
      <c r="H908" s="5"/>
      <c r="I908" s="5"/>
    </row>
    <row r="909" spans="4:9" ht="15.75" customHeight="1">
      <c r="D909" s="5"/>
      <c r="E909" s="5"/>
      <c r="F909" s="5"/>
      <c r="G909" s="5"/>
      <c r="H909" s="5"/>
      <c r="I909" s="5"/>
    </row>
    <row r="910" spans="4:9" ht="15.75" customHeight="1">
      <c r="D910" s="5"/>
      <c r="E910" s="5"/>
      <c r="F910" s="5"/>
      <c r="G910" s="5"/>
      <c r="H910" s="5"/>
      <c r="I910" s="5"/>
    </row>
    <row r="911" spans="4:9" ht="15.75" customHeight="1">
      <c r="D911" s="5"/>
      <c r="E911" s="5"/>
      <c r="F911" s="5"/>
      <c r="G911" s="5"/>
      <c r="H911" s="5"/>
      <c r="I911" s="5"/>
    </row>
    <row r="912" spans="4:9" ht="15.75" customHeight="1">
      <c r="D912" s="5"/>
      <c r="E912" s="5"/>
      <c r="F912" s="5"/>
      <c r="G912" s="5"/>
      <c r="H912" s="5"/>
      <c r="I912" s="5"/>
    </row>
    <row r="913" spans="4:9" ht="15.75" customHeight="1">
      <c r="D913" s="5"/>
      <c r="E913" s="5"/>
      <c r="F913" s="5"/>
      <c r="G913" s="5"/>
      <c r="H913" s="5"/>
      <c r="I913" s="5"/>
    </row>
    <row r="914" spans="4:9" ht="15.75" customHeight="1">
      <c r="D914" s="5"/>
      <c r="E914" s="5"/>
      <c r="F914" s="5"/>
      <c r="G914" s="5"/>
      <c r="H914" s="5"/>
      <c r="I914" s="5"/>
    </row>
    <row r="915" spans="4:9" ht="15.75" customHeight="1">
      <c r="D915" s="5"/>
      <c r="E915" s="5"/>
      <c r="F915" s="5"/>
      <c r="G915" s="5"/>
      <c r="H915" s="5"/>
      <c r="I915" s="5"/>
    </row>
    <row r="916" spans="4:9" ht="15.75" customHeight="1">
      <c r="D916" s="5"/>
      <c r="E916" s="5"/>
      <c r="F916" s="5"/>
      <c r="G916" s="5"/>
      <c r="H916" s="5"/>
      <c r="I916" s="5"/>
    </row>
    <row r="917" spans="4:9" ht="15.75" customHeight="1">
      <c r="D917" s="5"/>
      <c r="E917" s="5"/>
      <c r="F917" s="5"/>
      <c r="G917" s="5"/>
      <c r="H917" s="5"/>
      <c r="I917" s="5"/>
    </row>
    <row r="918" spans="4:9" ht="15.75" customHeight="1">
      <c r="D918" s="5"/>
      <c r="E918" s="5"/>
      <c r="F918" s="5"/>
      <c r="G918" s="5"/>
      <c r="H918" s="5"/>
      <c r="I918" s="5"/>
    </row>
    <row r="919" spans="4:9" ht="15.75" customHeight="1">
      <c r="D919" s="5"/>
      <c r="E919" s="5"/>
      <c r="F919" s="5"/>
      <c r="G919" s="5"/>
      <c r="H919" s="5"/>
      <c r="I919" s="5"/>
    </row>
    <row r="920" spans="4:9" ht="15.75" customHeight="1">
      <c r="D920" s="5"/>
      <c r="E920" s="5"/>
      <c r="F920" s="5"/>
      <c r="G920" s="5"/>
      <c r="H920" s="5"/>
      <c r="I920" s="5"/>
    </row>
    <row r="921" spans="4:9" ht="15.75" customHeight="1">
      <c r="D921" s="5"/>
      <c r="E921" s="5"/>
      <c r="F921" s="5"/>
      <c r="G921" s="5"/>
      <c r="H921" s="5"/>
      <c r="I921" s="5"/>
    </row>
    <row r="922" spans="4:9" ht="15.75" customHeight="1">
      <c r="D922" s="5"/>
      <c r="E922" s="5"/>
      <c r="F922" s="5"/>
      <c r="G922" s="5"/>
      <c r="H922" s="5"/>
      <c r="I922" s="5"/>
    </row>
    <row r="923" spans="4:9" ht="15.75" customHeight="1">
      <c r="D923" s="5"/>
      <c r="E923" s="5"/>
      <c r="F923" s="5"/>
      <c r="G923" s="5"/>
      <c r="H923" s="5"/>
      <c r="I923" s="5"/>
    </row>
    <row r="924" spans="4:9" ht="15.75" customHeight="1">
      <c r="D924" s="5"/>
      <c r="E924" s="5"/>
      <c r="F924" s="5"/>
      <c r="G924" s="5"/>
      <c r="H924" s="5"/>
      <c r="I924" s="5"/>
    </row>
    <row r="925" spans="4:9" ht="15.75" customHeight="1">
      <c r="D925" s="5"/>
      <c r="E925" s="5"/>
      <c r="F925" s="5"/>
      <c r="G925" s="5"/>
      <c r="H925" s="5"/>
      <c r="I925" s="5"/>
    </row>
    <row r="926" spans="4:9" ht="15.75" customHeight="1">
      <c r="D926" s="5"/>
      <c r="E926" s="5"/>
      <c r="F926" s="5"/>
      <c r="G926" s="5"/>
      <c r="H926" s="5"/>
      <c r="I926" s="5"/>
    </row>
    <row r="927" spans="4:9" ht="15.75" customHeight="1">
      <c r="D927" s="5"/>
      <c r="E927" s="5"/>
      <c r="F927" s="5"/>
      <c r="G927" s="5"/>
      <c r="H927" s="5"/>
      <c r="I927" s="5"/>
    </row>
    <row r="928" spans="4:9" ht="15.75" customHeight="1">
      <c r="D928" s="5"/>
      <c r="E928" s="5"/>
      <c r="F928" s="5"/>
      <c r="G928" s="5"/>
      <c r="H928" s="5"/>
      <c r="I928" s="5"/>
    </row>
    <row r="929" spans="4:9" ht="15.75" customHeight="1">
      <c r="D929" s="5"/>
      <c r="E929" s="5"/>
      <c r="F929" s="5"/>
      <c r="G929" s="5"/>
      <c r="H929" s="5"/>
      <c r="I929" s="5"/>
    </row>
    <row r="930" spans="4:9" ht="15.75" customHeight="1">
      <c r="D930" s="5"/>
      <c r="E930" s="5"/>
      <c r="F930" s="5"/>
      <c r="G930" s="5"/>
      <c r="H930" s="5"/>
      <c r="I930" s="5"/>
    </row>
    <row r="931" spans="4:9" ht="15.75" customHeight="1">
      <c r="D931" s="5"/>
      <c r="E931" s="5"/>
      <c r="F931" s="5"/>
      <c r="G931" s="5"/>
      <c r="H931" s="5"/>
      <c r="I931" s="5"/>
    </row>
    <row r="932" spans="4:9" ht="15.75" customHeight="1">
      <c r="D932" s="5"/>
      <c r="E932" s="5"/>
      <c r="F932" s="5"/>
      <c r="G932" s="5"/>
      <c r="H932" s="5"/>
      <c r="I932" s="5"/>
    </row>
    <row r="933" spans="4:9" ht="15.75" customHeight="1">
      <c r="D933" s="5"/>
      <c r="E933" s="5"/>
      <c r="F933" s="5"/>
      <c r="G933" s="5"/>
      <c r="H933" s="5"/>
      <c r="I933" s="5"/>
    </row>
    <row r="934" spans="4:9" ht="15.75" customHeight="1">
      <c r="D934" s="5"/>
      <c r="E934" s="5"/>
      <c r="F934" s="5"/>
      <c r="G934" s="5"/>
      <c r="H934" s="5"/>
      <c r="I934" s="5"/>
    </row>
    <row r="935" spans="4:9" ht="15.75" customHeight="1">
      <c r="D935" s="5"/>
      <c r="E935" s="5"/>
      <c r="F935" s="5"/>
      <c r="G935" s="5"/>
      <c r="H935" s="5"/>
      <c r="I935" s="5"/>
    </row>
    <row r="936" spans="4:9" ht="15.75" customHeight="1">
      <c r="D936" s="5"/>
      <c r="E936" s="5"/>
      <c r="F936" s="5"/>
      <c r="G936" s="5"/>
      <c r="H936" s="5"/>
      <c r="I936" s="5"/>
    </row>
    <row r="937" spans="4:9" ht="15.75" customHeight="1">
      <c r="D937" s="5"/>
      <c r="E937" s="5"/>
      <c r="F937" s="5"/>
      <c r="G937" s="5"/>
      <c r="H937" s="5"/>
      <c r="I937" s="5"/>
    </row>
    <row r="938" spans="4:9" ht="15.75" customHeight="1">
      <c r="D938" s="5"/>
      <c r="E938" s="5"/>
      <c r="F938" s="5"/>
      <c r="G938" s="5"/>
      <c r="H938" s="5"/>
      <c r="I938" s="5"/>
    </row>
    <row r="939" spans="4:9" ht="15.75" customHeight="1">
      <c r="D939" s="5"/>
      <c r="E939" s="5"/>
      <c r="F939" s="5"/>
      <c r="G939" s="5"/>
      <c r="H939" s="5"/>
      <c r="I939" s="5"/>
    </row>
    <row r="940" spans="4:9" ht="15.75" customHeight="1">
      <c r="D940" s="5"/>
      <c r="E940" s="5"/>
      <c r="F940" s="5"/>
      <c r="G940" s="5"/>
      <c r="H940" s="5"/>
      <c r="I940" s="5"/>
    </row>
    <row r="941" spans="4:9" ht="15.75" customHeight="1">
      <c r="D941" s="5"/>
      <c r="E941" s="5"/>
      <c r="F941" s="5"/>
      <c r="G941" s="5"/>
      <c r="H941" s="5"/>
      <c r="I941" s="5"/>
    </row>
    <row r="942" spans="4:9" ht="15.75" customHeight="1">
      <c r="D942" s="5"/>
      <c r="E942" s="5"/>
      <c r="F942" s="5"/>
      <c r="G942" s="5"/>
      <c r="H942" s="5"/>
      <c r="I942" s="5"/>
    </row>
    <row r="943" spans="4:9" ht="15.75" customHeight="1">
      <c r="D943" s="5"/>
      <c r="E943" s="5"/>
      <c r="F943" s="5"/>
      <c r="G943" s="5"/>
      <c r="H943" s="5"/>
      <c r="I943" s="5"/>
    </row>
    <row r="944" spans="4:9" ht="15.75" customHeight="1">
      <c r="D944" s="5"/>
      <c r="E944" s="5"/>
      <c r="F944" s="5"/>
      <c r="G944" s="5"/>
      <c r="H944" s="5"/>
      <c r="I944" s="5"/>
    </row>
    <row r="945" spans="4:9" ht="15.75" customHeight="1">
      <c r="D945" s="5"/>
      <c r="E945" s="5"/>
      <c r="F945" s="5"/>
      <c r="G945" s="5"/>
      <c r="H945" s="5"/>
      <c r="I945" s="5"/>
    </row>
    <row r="946" spans="4:9" ht="15.75" customHeight="1">
      <c r="D946" s="5"/>
      <c r="E946" s="5"/>
      <c r="F946" s="5"/>
      <c r="G946" s="5"/>
      <c r="H946" s="5"/>
      <c r="I946" s="5"/>
    </row>
    <row r="947" spans="4:9" ht="15.75" customHeight="1">
      <c r="D947" s="5"/>
      <c r="E947" s="5"/>
      <c r="F947" s="5"/>
      <c r="G947" s="5"/>
      <c r="H947" s="5"/>
      <c r="I947" s="5"/>
    </row>
    <row r="948" spans="4:9" ht="15.75" customHeight="1">
      <c r="D948" s="5"/>
      <c r="E948" s="5"/>
      <c r="F948" s="5"/>
      <c r="G948" s="5"/>
      <c r="H948" s="5"/>
      <c r="I948" s="5"/>
    </row>
    <row r="949" spans="4:9" ht="15.75" customHeight="1">
      <c r="D949" s="5"/>
      <c r="E949" s="5"/>
      <c r="F949" s="5"/>
      <c r="G949" s="5"/>
      <c r="H949" s="5"/>
      <c r="I949" s="5"/>
    </row>
    <row r="950" spans="4:9" ht="15.75" customHeight="1">
      <c r="D950" s="5"/>
      <c r="E950" s="5"/>
      <c r="F950" s="5"/>
      <c r="G950" s="5"/>
      <c r="H950" s="5"/>
      <c r="I950" s="5"/>
    </row>
    <row r="951" spans="4:9" ht="15.75" customHeight="1">
      <c r="D951" s="5"/>
      <c r="E951" s="5"/>
      <c r="F951" s="5"/>
      <c r="G951" s="5"/>
      <c r="H951" s="5"/>
      <c r="I951" s="5"/>
    </row>
    <row r="952" spans="4:9" ht="15.75" customHeight="1">
      <c r="D952" s="5"/>
      <c r="E952" s="5"/>
      <c r="F952" s="5"/>
      <c r="G952" s="5"/>
      <c r="H952" s="5"/>
      <c r="I952" s="5"/>
    </row>
    <row r="953" spans="4:9" ht="15.75" customHeight="1">
      <c r="D953" s="5"/>
      <c r="E953" s="5"/>
      <c r="F953" s="5"/>
      <c r="G953" s="5"/>
      <c r="H953" s="5"/>
      <c r="I953" s="5"/>
    </row>
    <row r="954" spans="4:9" ht="15.75" customHeight="1">
      <c r="D954" s="5"/>
      <c r="E954" s="5"/>
      <c r="F954" s="5"/>
      <c r="G954" s="5"/>
      <c r="H954" s="5"/>
      <c r="I954" s="5"/>
    </row>
    <row r="955" spans="4:9" ht="15.75" customHeight="1">
      <c r="D955" s="5"/>
      <c r="E955" s="5"/>
      <c r="F955" s="5"/>
      <c r="G955" s="5"/>
      <c r="H955" s="5"/>
      <c r="I955" s="5"/>
    </row>
    <row r="956" spans="4:9" ht="15.75" customHeight="1">
      <c r="D956" s="5"/>
      <c r="E956" s="5"/>
      <c r="F956" s="5"/>
      <c r="G956" s="5"/>
      <c r="H956" s="5"/>
      <c r="I956" s="5"/>
    </row>
    <row r="957" spans="4:9" ht="15.75" customHeight="1">
      <c r="D957" s="5"/>
      <c r="E957" s="5"/>
      <c r="F957" s="5"/>
      <c r="G957" s="5"/>
      <c r="H957" s="5"/>
      <c r="I957" s="5"/>
    </row>
    <row r="958" spans="4:9" ht="15.75" customHeight="1">
      <c r="D958" s="5"/>
      <c r="E958" s="5"/>
      <c r="F958" s="5"/>
      <c r="G958" s="5"/>
      <c r="H958" s="5"/>
      <c r="I958" s="5"/>
    </row>
    <row r="959" spans="4:9" ht="15.75" customHeight="1">
      <c r="D959" s="5"/>
      <c r="E959" s="5"/>
      <c r="F959" s="5"/>
      <c r="G959" s="5"/>
      <c r="H959" s="5"/>
      <c r="I959" s="5"/>
    </row>
    <row r="960" spans="4:9" ht="15.75" customHeight="1">
      <c r="D960" s="5"/>
      <c r="E960" s="5"/>
      <c r="F960" s="5"/>
      <c r="G960" s="5"/>
      <c r="H960" s="5"/>
      <c r="I960" s="5"/>
    </row>
    <row r="961" spans="4:9" ht="15.75" customHeight="1">
      <c r="D961" s="5"/>
      <c r="E961" s="5"/>
      <c r="F961" s="5"/>
      <c r="G961" s="5"/>
      <c r="H961" s="5"/>
      <c r="I961" s="5"/>
    </row>
    <row r="962" spans="4:9" ht="15.75" customHeight="1">
      <c r="D962" s="5"/>
      <c r="E962" s="5"/>
      <c r="F962" s="5"/>
      <c r="G962" s="5"/>
      <c r="H962" s="5"/>
      <c r="I962" s="5"/>
    </row>
    <row r="963" spans="4:9" ht="15.75" customHeight="1">
      <c r="D963" s="5"/>
      <c r="E963" s="5"/>
      <c r="F963" s="5"/>
      <c r="G963" s="5"/>
      <c r="H963" s="5"/>
      <c r="I963" s="5"/>
    </row>
    <row r="964" spans="4:9" ht="15.75" customHeight="1">
      <c r="D964" s="5"/>
      <c r="E964" s="5"/>
      <c r="F964" s="5"/>
      <c r="G964" s="5"/>
      <c r="H964" s="5"/>
      <c r="I964" s="5"/>
    </row>
    <row r="965" spans="4:9" ht="15.75" customHeight="1">
      <c r="D965" s="5"/>
      <c r="E965" s="5"/>
      <c r="F965" s="5"/>
      <c r="G965" s="5"/>
      <c r="H965" s="5"/>
      <c r="I965" s="5"/>
    </row>
    <row r="966" spans="4:9" ht="15.75" customHeight="1">
      <c r="D966" s="5"/>
      <c r="E966" s="5"/>
      <c r="F966" s="5"/>
      <c r="G966" s="5"/>
      <c r="H966" s="5"/>
      <c r="I966" s="5"/>
    </row>
    <row r="967" spans="4:9" ht="15.75" customHeight="1">
      <c r="D967" s="5"/>
      <c r="E967" s="5"/>
      <c r="F967" s="5"/>
      <c r="G967" s="5"/>
      <c r="H967" s="5"/>
      <c r="I967" s="5"/>
    </row>
    <row r="968" spans="4:9" ht="15.75" customHeight="1">
      <c r="D968" s="5"/>
      <c r="E968" s="5"/>
      <c r="F968" s="5"/>
      <c r="G968" s="5"/>
      <c r="H968" s="5"/>
      <c r="I968" s="5"/>
    </row>
    <row r="969" spans="4:9" ht="15.75" customHeight="1">
      <c r="D969" s="5"/>
      <c r="E969" s="5"/>
      <c r="F969" s="5"/>
      <c r="G969" s="5"/>
      <c r="H969" s="5"/>
      <c r="I969" s="5"/>
    </row>
    <row r="970" spans="4:9" ht="15.75" customHeight="1">
      <c r="D970" s="5"/>
      <c r="E970" s="5"/>
      <c r="F970" s="5"/>
      <c r="G970" s="5"/>
      <c r="H970" s="5"/>
      <c r="I970" s="5"/>
    </row>
    <row r="971" spans="4:9" ht="15.75" customHeight="1">
      <c r="D971" s="5"/>
      <c r="E971" s="5"/>
      <c r="F971" s="5"/>
      <c r="G971" s="5"/>
      <c r="H971" s="5"/>
      <c r="I971" s="5"/>
    </row>
    <row r="972" spans="4:9" ht="15.75" customHeight="1">
      <c r="D972" s="5"/>
      <c r="E972" s="5"/>
      <c r="F972" s="5"/>
      <c r="G972" s="5"/>
      <c r="H972" s="5"/>
      <c r="I972" s="5"/>
    </row>
    <row r="973" spans="4:9" ht="15.75" customHeight="1">
      <c r="D973" s="5"/>
      <c r="E973" s="5"/>
      <c r="F973" s="5"/>
      <c r="G973" s="5"/>
      <c r="H973" s="5"/>
      <c r="I973" s="5"/>
    </row>
    <row r="974" spans="4:9" ht="15.75" customHeight="1">
      <c r="D974" s="5"/>
      <c r="E974" s="5"/>
      <c r="F974" s="5"/>
      <c r="G974" s="5"/>
      <c r="H974" s="5"/>
      <c r="I974" s="5"/>
    </row>
    <row r="975" spans="4:9" ht="15.75" customHeight="1">
      <c r="D975" s="5"/>
      <c r="E975" s="5"/>
      <c r="F975" s="5"/>
      <c r="G975" s="5"/>
      <c r="H975" s="5"/>
      <c r="I975" s="5"/>
    </row>
    <row r="976" spans="4:9" ht="15.75" customHeight="1">
      <c r="D976" s="5"/>
      <c r="E976" s="5"/>
      <c r="F976" s="5"/>
      <c r="G976" s="5"/>
      <c r="H976" s="5"/>
      <c r="I976" s="5"/>
    </row>
    <row r="977" spans="4:9" ht="15.75" customHeight="1">
      <c r="D977" s="5"/>
      <c r="E977" s="5"/>
      <c r="F977" s="5"/>
      <c r="G977" s="5"/>
      <c r="H977" s="5"/>
      <c r="I977" s="5"/>
    </row>
    <row r="978" spans="4:9" ht="15.75" customHeight="1">
      <c r="D978" s="5"/>
      <c r="E978" s="5"/>
      <c r="F978" s="5"/>
      <c r="G978" s="5"/>
      <c r="H978" s="5"/>
      <c r="I978" s="5"/>
    </row>
    <row r="979" spans="4:9" ht="15.75" customHeight="1">
      <c r="D979" s="5"/>
      <c r="E979" s="5"/>
      <c r="F979" s="5"/>
      <c r="G979" s="5"/>
      <c r="H979" s="5"/>
      <c r="I979" s="5"/>
    </row>
    <row r="980" spans="4:9" ht="15.75" customHeight="1">
      <c r="D980" s="5"/>
      <c r="E980" s="5"/>
      <c r="F980" s="5"/>
      <c r="G980" s="5"/>
      <c r="H980" s="5"/>
      <c r="I980" s="5"/>
    </row>
    <row r="981" spans="4:9" ht="15.75" customHeight="1">
      <c r="D981" s="5"/>
      <c r="E981" s="5"/>
      <c r="F981" s="5"/>
      <c r="G981" s="5"/>
      <c r="H981" s="5"/>
      <c r="I981" s="5"/>
    </row>
    <row r="982" spans="4:9" ht="15.75" customHeight="1">
      <c r="D982" s="5"/>
      <c r="E982" s="5"/>
      <c r="F982" s="5"/>
      <c r="G982" s="5"/>
      <c r="H982" s="5"/>
      <c r="I982" s="5"/>
    </row>
    <row r="983" spans="4:9" ht="15.75" customHeight="1">
      <c r="D983" s="5"/>
      <c r="E983" s="5"/>
      <c r="F983" s="5"/>
      <c r="G983" s="5"/>
      <c r="H983" s="5"/>
      <c r="I983" s="5"/>
    </row>
    <row r="984" spans="4:9" ht="15.75" customHeight="1">
      <c r="D984" s="5"/>
      <c r="E984" s="5"/>
      <c r="F984" s="5"/>
      <c r="G984" s="5"/>
      <c r="H984" s="5"/>
      <c r="I984" s="5"/>
    </row>
    <row r="985" spans="4:9" ht="15.75" customHeight="1">
      <c r="D985" s="5"/>
      <c r="E985" s="5"/>
      <c r="F985" s="5"/>
      <c r="G985" s="5"/>
      <c r="H985" s="5"/>
      <c r="I985" s="5"/>
    </row>
    <row r="986" spans="4:9" ht="15.75" customHeight="1">
      <c r="D986" s="5"/>
      <c r="E986" s="5"/>
      <c r="F986" s="5"/>
      <c r="G986" s="5"/>
      <c r="H986" s="5"/>
      <c r="I986" s="5"/>
    </row>
    <row r="987" spans="4:9" ht="15.75" customHeight="1">
      <c r="D987" s="5"/>
      <c r="E987" s="5"/>
      <c r="F987" s="5"/>
      <c r="G987" s="5"/>
      <c r="H987" s="5"/>
      <c r="I987" s="5"/>
    </row>
    <row r="988" spans="4:9" ht="15.75" customHeight="1">
      <c r="D988" s="5"/>
      <c r="E988" s="5"/>
      <c r="F988" s="5"/>
      <c r="G988" s="5"/>
      <c r="H988" s="5"/>
      <c r="I988" s="5"/>
    </row>
    <row r="989" spans="4:9" ht="15.75" customHeight="1">
      <c r="D989" s="5"/>
      <c r="E989" s="5"/>
      <c r="F989" s="5"/>
      <c r="G989" s="5"/>
      <c r="H989" s="5"/>
      <c r="I989" s="5"/>
    </row>
    <row r="990" spans="4:9" ht="15.75" customHeight="1">
      <c r="D990" s="5"/>
      <c r="E990" s="5"/>
      <c r="F990" s="5"/>
      <c r="G990" s="5"/>
      <c r="H990" s="5"/>
      <c r="I990" s="5"/>
    </row>
    <row r="991" spans="4:9" ht="15.75" customHeight="1">
      <c r="D991" s="5"/>
      <c r="E991" s="5"/>
      <c r="F991" s="5"/>
      <c r="G991" s="5"/>
      <c r="H991" s="5"/>
      <c r="I991" s="5"/>
    </row>
    <row r="992" spans="4:9" ht="15.75" customHeight="1">
      <c r="D992" s="5"/>
      <c r="E992" s="5"/>
      <c r="F992" s="5"/>
      <c r="G992" s="5"/>
      <c r="H992" s="5"/>
      <c r="I992" s="5"/>
    </row>
    <row r="993" spans="4:9" ht="15.75" customHeight="1">
      <c r="D993" s="5"/>
      <c r="E993" s="5"/>
      <c r="F993" s="5"/>
      <c r="G993" s="5"/>
      <c r="H993" s="5"/>
      <c r="I993" s="5"/>
    </row>
    <row r="994" spans="4:9" ht="15.75" customHeight="1">
      <c r="D994" s="5"/>
      <c r="E994" s="5"/>
      <c r="F994" s="5"/>
      <c r="G994" s="5"/>
      <c r="H994" s="5"/>
      <c r="I994" s="5"/>
    </row>
    <row r="995" spans="4:9" ht="15.75" customHeight="1">
      <c r="D995" s="5"/>
      <c r="E995" s="5"/>
      <c r="F995" s="5"/>
      <c r="G995" s="5"/>
      <c r="H995" s="5"/>
      <c r="I995" s="5"/>
    </row>
    <row r="996" spans="4:9" ht="15.75" customHeight="1">
      <c r="D996" s="5"/>
      <c r="E996" s="5"/>
      <c r="F996" s="5"/>
      <c r="G996" s="5"/>
      <c r="H996" s="5"/>
      <c r="I996" s="5"/>
    </row>
    <row r="997" spans="4:9" ht="15.75" customHeight="1">
      <c r="D997" s="5"/>
      <c r="E997" s="5"/>
      <c r="F997" s="5"/>
      <c r="G997" s="5"/>
      <c r="H997" s="5"/>
      <c r="I997" s="5"/>
    </row>
    <row r="998" spans="4:9" ht="15.75" customHeight="1">
      <c r="D998" s="5"/>
      <c r="E998" s="5"/>
      <c r="F998" s="5"/>
      <c r="G998" s="5"/>
      <c r="H998" s="5"/>
      <c r="I998" s="5"/>
    </row>
    <row r="999" spans="4:9" ht="15.75" customHeight="1">
      <c r="D999" s="5"/>
      <c r="E999" s="5"/>
      <c r="F999" s="5"/>
      <c r="G999" s="5"/>
      <c r="H999" s="5"/>
      <c r="I999" s="5"/>
    </row>
    <row r="1000" spans="4:9" ht="15.75" customHeight="1">
      <c r="D1000" s="5"/>
      <c r="E1000" s="5"/>
      <c r="F1000" s="5"/>
      <c r="G1000" s="5"/>
      <c r="H1000" s="5"/>
      <c r="I1000" s="5"/>
    </row>
  </sheetData>
  <mergeCells count="21">
    <mergeCell ref="D7:E7"/>
    <mergeCell ref="F7:I7"/>
    <mergeCell ref="J7:M7"/>
    <mergeCell ref="N7:Q7"/>
    <mergeCell ref="R7:U7"/>
    <mergeCell ref="V7:Y7"/>
    <mergeCell ref="Z7:AC7"/>
    <mergeCell ref="BF7:BI7"/>
    <mergeCell ref="BJ7:BM7"/>
    <mergeCell ref="BN7:BQ7"/>
    <mergeCell ref="BR7:BU7"/>
    <mergeCell ref="BV7:BY7"/>
    <mergeCell ref="BZ7:CC7"/>
    <mergeCell ref="CD7:CG7"/>
    <mergeCell ref="AD7:AG7"/>
    <mergeCell ref="AH7:AK7"/>
    <mergeCell ref="AL7:AO7"/>
    <mergeCell ref="AP7:AS7"/>
    <mergeCell ref="AT7:AW7"/>
    <mergeCell ref="AX7:BA7"/>
    <mergeCell ref="BB7:BE7"/>
  </mergeCells>
  <conditionalFormatting sqref="C9:C15">
    <cfRule type="containsText" dxfId="14" priority="1" operator="containsText" text="Férias Pendentes">
      <formula>NOT(ISERROR(SEARCH(("Férias Pendentes"),(C9))))</formula>
    </cfRule>
  </conditionalFormatting>
  <conditionalFormatting sqref="C9:C15">
    <cfRule type="containsText" dxfId="13" priority="2" operator="containsText" text="Férias Vencidas">
      <formula>NOT(ISERROR(SEARCH(("Férias Vencidas"),(C9))))</formula>
    </cfRule>
  </conditionalFormatting>
  <conditionalFormatting sqref="C9:C15">
    <cfRule type="containsText" dxfId="12" priority="3" operator="containsText" text="Regularizado">
      <formula>NOT(ISERROR(SEARCH(("Regularizado"),(C9))))</formula>
    </cfRule>
  </conditionalFormatting>
  <conditionalFormatting sqref="G9:G15">
    <cfRule type="containsText" dxfId="11" priority="4" operator="containsText" text="Não habilitado">
      <formula>NOT(ISERROR(SEARCH(("Não habilitado"),(G9))))</formula>
    </cfRule>
  </conditionalFormatting>
  <conditionalFormatting sqref="G9:G15">
    <cfRule type="containsText" dxfId="10" priority="5" operator="containsText" text="Férias Pendentes">
      <formula>NOT(ISERROR(SEARCH(("Férias Pendentes"),(G9))))</formula>
    </cfRule>
  </conditionalFormatting>
  <conditionalFormatting sqref="G9:G15">
    <cfRule type="containsText" dxfId="9" priority="6" operator="containsText" text="Férias Vencidas">
      <formula>NOT(ISERROR(SEARCH(("Férias Vencidas"),(G9))))</formula>
    </cfRule>
  </conditionalFormatting>
  <conditionalFormatting sqref="G9:G15">
    <cfRule type="containsText" dxfId="8" priority="7" operator="containsText" text="Regularizado">
      <formula>NOT(ISERROR(SEARCH(("Regularizado"),(G9))))</formula>
    </cfRule>
  </conditionalFormatting>
  <conditionalFormatting sqref="K9:K15 S9:S15 AA9:AA15 AI9:AI15 AQ9:AQ15 AY9:AY15 BG9:BG15 BO9:BO15 BW9:BW15 CE9:CE15">
    <cfRule type="containsText" dxfId="7" priority="8" operator="containsText" text="Não habilitado">
      <formula>NOT(ISERROR(SEARCH(("Não habilitado"),(K9))))</formula>
    </cfRule>
  </conditionalFormatting>
  <conditionalFormatting sqref="K9:K15 S9:S15 AA9:AA15 AI9:AI15 AQ9:AQ15 AY9:AY15 BG9:BG15 BO9:BO15 BW9:BW15 CE9:CE15">
    <cfRule type="containsText" dxfId="6" priority="9" operator="containsText" text="Férias Pendentes">
      <formula>NOT(ISERROR(SEARCH(("Férias Pendentes"),(K9))))</formula>
    </cfRule>
  </conditionalFormatting>
  <conditionalFormatting sqref="K9:K15 S9:S15 AA9:AA15 AI9:AI15 AQ9:AQ15 AY9:AY15 BG9:BG15 BO9:BO15 BW9:BW15 CE9:CE15">
    <cfRule type="containsText" dxfId="5" priority="10" operator="containsText" text="Férias Vencidas">
      <formula>NOT(ISERROR(SEARCH(("Férias Vencidas"),(K9))))</formula>
    </cfRule>
  </conditionalFormatting>
  <conditionalFormatting sqref="K9:K15 S9:S15 AA9:AA15 AI9:AI15 AQ9:AQ15 AY9:AY15 BG9:BG15 BO9:BO15 BW9:BW15 CE9:CE15">
    <cfRule type="containsText" dxfId="4" priority="11" operator="containsText" text="Regularizado">
      <formula>NOT(ISERROR(SEARCH(("Regularizado"),(K9))))</formula>
    </cfRule>
  </conditionalFormatting>
  <conditionalFormatting sqref="O9:O15 W9:W15 AE9:AE15 AM9:AM15 AU9:AU15 BC9:BC15 BK9:BK15 BS9:BS15 CA9:CA15">
    <cfRule type="containsText" dxfId="3" priority="12" operator="containsText" text="Não habilitado">
      <formula>NOT(ISERROR(SEARCH(("Não habilitado"),(O9))))</formula>
    </cfRule>
  </conditionalFormatting>
  <conditionalFormatting sqref="O9:O15 W9:W15 AE9:AE15 AM9:AM15 AU9:AU15 BC9:BC15 BK9:BK15 BS9:BS15 CA9:CA15">
    <cfRule type="containsText" dxfId="2" priority="13" operator="containsText" text="Férias Pendentes">
      <formula>NOT(ISERROR(SEARCH(("Férias Pendentes"),(O9))))</formula>
    </cfRule>
  </conditionalFormatting>
  <conditionalFormatting sqref="O9:O15 W9:W15 AE9:AE15 AM9:AM15 AU9:AU15 BC9:BC15 BK9:BK15 BS9:BS15 CA9:CA15">
    <cfRule type="containsText" dxfId="1" priority="14" operator="containsText" text="Férias Vencidas">
      <formula>NOT(ISERROR(SEARCH(("Férias Vencidas"),(O9))))</formula>
    </cfRule>
  </conditionalFormatting>
  <conditionalFormatting sqref="O9:O15 W9:W15 AE9:AE15 AM9:AM15 AU9:AU15 BC9:BC15 BK9:BK15 BS9:BS15 CA9:CA15">
    <cfRule type="containsText" dxfId="0" priority="15" operator="containsText" text="Regularizado">
      <formula>NOT(ISERROR(SEARCH(("Regularizado"),(O9))))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2749"/>
  </sheetPr>
  <dimension ref="A1:K1000"/>
  <sheetViews>
    <sheetView showGridLines="0" workbookViewId="0"/>
  </sheetViews>
  <sheetFormatPr defaultColWidth="14.42578125" defaultRowHeight="15" customHeight="1"/>
  <cols>
    <col min="1" max="1" width="8.7109375" customWidth="1"/>
    <col min="2" max="2" width="16" customWidth="1"/>
    <col min="3" max="3" width="21.28515625" customWidth="1"/>
    <col min="4" max="4" width="11.85546875" customWidth="1"/>
    <col min="5" max="5" width="15.7109375" customWidth="1"/>
    <col min="6" max="6" width="16.7109375" customWidth="1"/>
    <col min="7" max="7" width="14.140625" customWidth="1"/>
    <col min="8" max="8" width="17.42578125" customWidth="1"/>
    <col min="9" max="9" width="8.7109375" customWidth="1"/>
    <col min="10" max="11" width="25.7109375" customWidth="1"/>
    <col min="12" max="26" width="8.7109375" customWidth="1"/>
  </cols>
  <sheetData>
    <row r="1" spans="1:11" ht="15.75">
      <c r="A1" s="26" t="s">
        <v>113</v>
      </c>
      <c r="B1" s="27" t="s">
        <v>22</v>
      </c>
      <c r="C1" s="27" t="s">
        <v>114</v>
      </c>
      <c r="D1" s="27" t="s">
        <v>115</v>
      </c>
      <c r="E1" s="27" t="s">
        <v>116</v>
      </c>
      <c r="F1" s="27" t="s">
        <v>117</v>
      </c>
      <c r="G1" s="27" t="s">
        <v>118</v>
      </c>
      <c r="H1" s="28" t="s">
        <v>119</v>
      </c>
      <c r="J1" s="29" t="s">
        <v>120</v>
      </c>
      <c r="K1" s="19" t="str">
        <f t="array" ref="K1:K7">'Controle de Férias'!$B$9:$B$15</f>
        <v>Gabriel</v>
      </c>
    </row>
    <row r="2" spans="1:11">
      <c r="A2" s="30">
        <f t="shared" ref="A2:A8" si="0">IF(A1="ID",1,A1+1)</f>
        <v>1</v>
      </c>
      <c r="B2" s="31" t="s">
        <v>110</v>
      </c>
      <c r="C2" s="32">
        <v>43661</v>
      </c>
      <c r="D2" s="32">
        <v>43691</v>
      </c>
      <c r="E2" s="33">
        <f t="shared" ref="E2:E8" si="1">D2-C2</f>
        <v>30</v>
      </c>
      <c r="F2" s="31">
        <v>2</v>
      </c>
      <c r="G2" s="31" t="s">
        <v>121</v>
      </c>
      <c r="H2" s="34" t="str">
        <f t="shared" ref="H2:H8" ca="1" si="2">IF(AND(C2&lt;TODAY(),D2&gt;TODAY()),"Sim","Não")</f>
        <v>Não</v>
      </c>
      <c r="K2" s="19" t="str">
        <v>Ana</v>
      </c>
    </row>
    <row r="3" spans="1:11">
      <c r="A3" s="30">
        <f t="shared" si="0"/>
        <v>2</v>
      </c>
      <c r="B3" s="31" t="s">
        <v>110</v>
      </c>
      <c r="C3" s="32">
        <v>43692</v>
      </c>
      <c r="D3" s="32">
        <v>43710</v>
      </c>
      <c r="E3" s="33">
        <f t="shared" si="1"/>
        <v>18</v>
      </c>
      <c r="F3" s="31">
        <v>1</v>
      </c>
      <c r="G3" s="31" t="s">
        <v>121</v>
      </c>
      <c r="H3" s="34" t="str">
        <f t="shared" ca="1" si="2"/>
        <v>Não</v>
      </c>
      <c r="K3" s="19" t="str">
        <v>Cesar</v>
      </c>
    </row>
    <row r="4" spans="1:11">
      <c r="A4" s="30">
        <f t="shared" si="0"/>
        <v>3</v>
      </c>
      <c r="B4" s="31" t="s">
        <v>111</v>
      </c>
      <c r="C4" s="32">
        <v>43807</v>
      </c>
      <c r="D4" s="32">
        <v>43837</v>
      </c>
      <c r="E4" s="33">
        <f t="shared" si="1"/>
        <v>30</v>
      </c>
      <c r="F4" s="31">
        <v>1</v>
      </c>
      <c r="G4" s="31" t="s">
        <v>122</v>
      </c>
      <c r="H4" s="34" t="str">
        <f t="shared" ca="1" si="2"/>
        <v>Não</v>
      </c>
      <c r="K4" s="19" t="str">
        <v>Giovana</v>
      </c>
    </row>
    <row r="5" spans="1:11">
      <c r="A5" s="30">
        <f t="shared" si="0"/>
        <v>4</v>
      </c>
      <c r="B5" s="31" t="s">
        <v>110</v>
      </c>
      <c r="C5" s="32">
        <v>43928</v>
      </c>
      <c r="D5" s="32">
        <v>43940</v>
      </c>
      <c r="E5" s="33">
        <f t="shared" si="1"/>
        <v>12</v>
      </c>
      <c r="F5" s="31">
        <v>1</v>
      </c>
      <c r="G5" s="31" t="s">
        <v>122</v>
      </c>
      <c r="H5" s="34" t="str">
        <f t="shared" ca="1" si="2"/>
        <v>Não</v>
      </c>
      <c r="K5" s="19" t="str">
        <v>Alon</v>
      </c>
    </row>
    <row r="6" spans="1:11">
      <c r="A6" s="30">
        <f t="shared" si="0"/>
        <v>5</v>
      </c>
      <c r="B6" s="31" t="s">
        <v>110</v>
      </c>
      <c r="C6" s="32">
        <v>44476</v>
      </c>
      <c r="D6" s="32">
        <v>44491</v>
      </c>
      <c r="E6" s="33">
        <f t="shared" si="1"/>
        <v>15</v>
      </c>
      <c r="F6" s="31">
        <v>3</v>
      </c>
      <c r="G6" s="31" t="s">
        <v>121</v>
      </c>
      <c r="H6" s="34" t="str">
        <f t="shared" ca="1" si="2"/>
        <v>Não</v>
      </c>
      <c r="K6" s="19" t="str">
        <v>Diego</v>
      </c>
    </row>
    <row r="7" spans="1:11">
      <c r="A7" s="30">
        <f t="shared" si="0"/>
        <v>6</v>
      </c>
      <c r="B7" s="35" t="s">
        <v>107</v>
      </c>
      <c r="C7" s="36">
        <v>44574</v>
      </c>
      <c r="D7" s="36">
        <v>44593</v>
      </c>
      <c r="E7" s="37">
        <f t="shared" si="1"/>
        <v>19</v>
      </c>
      <c r="F7" s="35">
        <v>1</v>
      </c>
      <c r="G7" s="35" t="s">
        <v>122</v>
      </c>
      <c r="H7" s="38" t="str">
        <f t="shared" ca="1" si="2"/>
        <v>Não</v>
      </c>
      <c r="K7" s="19" t="str">
        <v>Pedro</v>
      </c>
    </row>
    <row r="8" spans="1:11">
      <c r="A8" s="39">
        <f t="shared" si="0"/>
        <v>7</v>
      </c>
      <c r="B8" s="35" t="s">
        <v>106</v>
      </c>
      <c r="C8" s="36">
        <v>44594</v>
      </c>
      <c r="D8" s="36">
        <v>44610</v>
      </c>
      <c r="E8" s="37">
        <f t="shared" si="1"/>
        <v>16</v>
      </c>
      <c r="F8" s="35">
        <v>1</v>
      </c>
      <c r="G8" s="35" t="s">
        <v>121</v>
      </c>
      <c r="H8" s="38" t="str">
        <f t="shared" ca="1" si="2"/>
        <v>Não</v>
      </c>
    </row>
    <row r="9" spans="1:11">
      <c r="B9" s="40"/>
    </row>
    <row r="10" spans="1:11">
      <c r="B10" s="40"/>
    </row>
    <row r="11" spans="1:11">
      <c r="B11" s="40"/>
    </row>
    <row r="12" spans="1:11">
      <c r="B12" s="40"/>
    </row>
    <row r="13" spans="1:11">
      <c r="B13" s="40"/>
    </row>
    <row r="14" spans="1:11">
      <c r="B14" s="40"/>
    </row>
    <row r="15" spans="1:11">
      <c r="B15" s="40"/>
    </row>
    <row r="16" spans="1:11">
      <c r="B16" s="40"/>
    </row>
    <row r="17" spans="2:2">
      <c r="B17" s="40"/>
    </row>
    <row r="18" spans="2:2">
      <c r="B18" s="40"/>
    </row>
    <row r="19" spans="2:2">
      <c r="B19" s="40"/>
    </row>
    <row r="20" spans="2:2">
      <c r="B20" s="40"/>
    </row>
    <row r="21" spans="2:2" ht="15.75" customHeight="1">
      <c r="B21" s="40"/>
    </row>
    <row r="22" spans="2:2" ht="15.75" customHeight="1">
      <c r="B22" s="40"/>
    </row>
    <row r="23" spans="2:2" ht="15.75" customHeight="1">
      <c r="B23" s="40"/>
    </row>
    <row r="24" spans="2:2" ht="15.75" customHeight="1">
      <c r="B24" s="40"/>
    </row>
    <row r="25" spans="2:2" ht="15.75" customHeight="1">
      <c r="B25" s="40"/>
    </row>
    <row r="26" spans="2:2" ht="15.75" customHeight="1">
      <c r="B26" s="40"/>
    </row>
    <row r="27" spans="2:2" ht="15.75" customHeight="1">
      <c r="B27" s="40"/>
    </row>
    <row r="28" spans="2:2" ht="15.75" customHeight="1">
      <c r="B28" s="40"/>
    </row>
    <row r="29" spans="2:2" ht="15.75" customHeight="1">
      <c r="B29" s="40"/>
    </row>
    <row r="30" spans="2:2" ht="15.75" customHeight="1">
      <c r="B30" s="40"/>
    </row>
    <row r="31" spans="2:2" ht="15.75" customHeight="1">
      <c r="B31" s="40"/>
    </row>
    <row r="32" spans="2:2" ht="15.75" customHeight="1">
      <c r="B32" s="40"/>
    </row>
    <row r="33" spans="2:2" ht="15.75" customHeight="1">
      <c r="B33" s="40"/>
    </row>
    <row r="34" spans="2:2" ht="15.75" customHeight="1">
      <c r="B34" s="40"/>
    </row>
    <row r="35" spans="2:2" ht="15.75" customHeight="1">
      <c r="B35" s="40"/>
    </row>
    <row r="36" spans="2:2" ht="15.75" customHeight="1">
      <c r="B36" s="40"/>
    </row>
    <row r="37" spans="2:2" ht="15.75" customHeight="1">
      <c r="B37" s="40"/>
    </row>
    <row r="38" spans="2:2" ht="15.75" customHeight="1">
      <c r="B38" s="40"/>
    </row>
    <row r="39" spans="2:2" ht="15.75" customHeight="1">
      <c r="B39" s="40"/>
    </row>
    <row r="40" spans="2:2" ht="15.75" customHeight="1">
      <c r="B40" s="40"/>
    </row>
    <row r="41" spans="2:2" ht="15.75" customHeight="1">
      <c r="B41" s="40"/>
    </row>
    <row r="42" spans="2:2" ht="15.75" customHeight="1">
      <c r="B42" s="40"/>
    </row>
    <row r="43" spans="2:2" ht="15.75" customHeight="1">
      <c r="B43" s="40"/>
    </row>
    <row r="44" spans="2:2" ht="15.75" customHeight="1">
      <c r="B44" s="40"/>
    </row>
    <row r="45" spans="2:2" ht="15.75" customHeight="1">
      <c r="B45" s="40"/>
    </row>
    <row r="46" spans="2:2" ht="15.75" customHeight="1">
      <c r="B46" s="40"/>
    </row>
    <row r="47" spans="2:2" ht="15.75" customHeight="1">
      <c r="B47" s="40"/>
    </row>
    <row r="48" spans="2:2" ht="15.75" customHeight="1">
      <c r="B48" s="40"/>
    </row>
    <row r="49" spans="2:2" ht="15.75" customHeight="1">
      <c r="B49" s="40"/>
    </row>
    <row r="50" spans="2:2" ht="15.75" customHeight="1">
      <c r="B50" s="40"/>
    </row>
    <row r="51" spans="2:2" ht="15.75" customHeight="1">
      <c r="B51" s="40"/>
    </row>
    <row r="52" spans="2:2" ht="15.75" customHeight="1">
      <c r="B52" s="40"/>
    </row>
    <row r="53" spans="2:2" ht="15.75" customHeight="1">
      <c r="B53" s="40"/>
    </row>
    <row r="54" spans="2:2" ht="15.75" customHeight="1">
      <c r="B54" s="40"/>
    </row>
    <row r="55" spans="2:2" ht="15.75" customHeight="1">
      <c r="B55" s="40"/>
    </row>
    <row r="56" spans="2:2" ht="15.75" customHeight="1">
      <c r="B56" s="40"/>
    </row>
    <row r="57" spans="2:2" ht="15.75" customHeight="1">
      <c r="B57" s="40"/>
    </row>
    <row r="58" spans="2:2" ht="15.75" customHeight="1">
      <c r="B58" s="40"/>
    </row>
    <row r="59" spans="2:2" ht="15.75" customHeight="1">
      <c r="B59" s="40"/>
    </row>
    <row r="60" spans="2:2" ht="15.75" customHeight="1">
      <c r="B60" s="40"/>
    </row>
    <row r="61" spans="2:2" ht="15.75" customHeight="1">
      <c r="B61" s="40"/>
    </row>
    <row r="62" spans="2:2" ht="15.75" customHeight="1">
      <c r="B62" s="40"/>
    </row>
    <row r="63" spans="2:2" ht="15.75" customHeight="1">
      <c r="B63" s="40"/>
    </row>
    <row r="64" spans="2:2" ht="15.75" customHeight="1">
      <c r="B64" s="40"/>
    </row>
    <row r="65" spans="2:2" ht="15.75" customHeight="1">
      <c r="B65" s="40"/>
    </row>
    <row r="66" spans="2:2" ht="15.75" customHeight="1">
      <c r="B66" s="40"/>
    </row>
    <row r="67" spans="2:2" ht="15.75" customHeight="1">
      <c r="B67" s="40"/>
    </row>
    <row r="68" spans="2:2" ht="15.75" customHeight="1">
      <c r="B68" s="40"/>
    </row>
    <row r="69" spans="2:2" ht="15.75" customHeight="1">
      <c r="B69" s="40"/>
    </row>
    <row r="70" spans="2:2" ht="15.75" customHeight="1">
      <c r="B70" s="40"/>
    </row>
    <row r="71" spans="2:2" ht="15.75" customHeight="1">
      <c r="B71" s="40"/>
    </row>
    <row r="72" spans="2:2" ht="15.75" customHeight="1">
      <c r="B72" s="40"/>
    </row>
    <row r="73" spans="2:2" ht="15.75" customHeight="1">
      <c r="B73" s="40"/>
    </row>
    <row r="74" spans="2:2" ht="15.75" customHeight="1">
      <c r="B74" s="40"/>
    </row>
    <row r="75" spans="2:2" ht="15.75" customHeight="1">
      <c r="B75" s="40"/>
    </row>
    <row r="76" spans="2:2" ht="15.75" customHeight="1">
      <c r="B76" s="40"/>
    </row>
    <row r="77" spans="2:2" ht="15.75" customHeight="1">
      <c r="B77" s="40"/>
    </row>
    <row r="78" spans="2:2" ht="15.75" customHeight="1">
      <c r="B78" s="40"/>
    </row>
    <row r="79" spans="2:2" ht="15.75" customHeight="1">
      <c r="B79" s="40"/>
    </row>
    <row r="80" spans="2:2" ht="15.75" customHeight="1">
      <c r="B80" s="40"/>
    </row>
    <row r="81" spans="2:2" ht="15.75" customHeight="1">
      <c r="B81" s="40"/>
    </row>
    <row r="82" spans="2:2" ht="15.75" customHeight="1">
      <c r="B82" s="40"/>
    </row>
    <row r="83" spans="2:2" ht="15.75" customHeight="1">
      <c r="B83" s="40"/>
    </row>
    <row r="84" spans="2:2" ht="15.75" customHeight="1">
      <c r="B84" s="40"/>
    </row>
    <row r="85" spans="2:2" ht="15.75" customHeight="1">
      <c r="B85" s="40"/>
    </row>
    <row r="86" spans="2:2" ht="15.75" customHeight="1">
      <c r="B86" s="40"/>
    </row>
    <row r="87" spans="2:2" ht="15.75" customHeight="1">
      <c r="B87" s="40"/>
    </row>
    <row r="88" spans="2:2" ht="15.75" customHeight="1">
      <c r="B88" s="40"/>
    </row>
    <row r="89" spans="2:2" ht="15.75" customHeight="1">
      <c r="B89" s="40"/>
    </row>
    <row r="90" spans="2:2" ht="15.75" customHeight="1">
      <c r="B90" s="40"/>
    </row>
    <row r="91" spans="2:2" ht="15.75" customHeight="1">
      <c r="B91" s="40"/>
    </row>
    <row r="92" spans="2:2" ht="15.75" customHeight="1">
      <c r="B92" s="40"/>
    </row>
    <row r="93" spans="2:2" ht="15.75" customHeight="1">
      <c r="B93" s="40"/>
    </row>
    <row r="94" spans="2:2" ht="15.75" customHeight="1">
      <c r="B94" s="40"/>
    </row>
    <row r="95" spans="2:2" ht="15.75" customHeight="1">
      <c r="B95" s="40"/>
    </row>
    <row r="96" spans="2:2" ht="15.75" customHeight="1">
      <c r="B96" s="40"/>
    </row>
    <row r="97" spans="2:2" ht="15.75" customHeight="1">
      <c r="B97" s="40"/>
    </row>
    <row r="98" spans="2:2" ht="15.75" customHeight="1">
      <c r="B98" s="40"/>
    </row>
    <row r="99" spans="2:2" ht="15.75" customHeight="1">
      <c r="B99" s="40"/>
    </row>
    <row r="100" spans="2:2" ht="15.75" customHeight="1">
      <c r="B100" s="40"/>
    </row>
    <row r="101" spans="2:2" ht="15.75" customHeight="1">
      <c r="B101" s="40"/>
    </row>
    <row r="102" spans="2:2" ht="15.75" customHeight="1">
      <c r="B102" s="40"/>
    </row>
    <row r="103" spans="2:2" ht="15.75" customHeight="1">
      <c r="B103" s="40"/>
    </row>
    <row r="104" spans="2:2" ht="15.75" customHeight="1">
      <c r="B104" s="40"/>
    </row>
    <row r="105" spans="2:2" ht="15.75" customHeight="1">
      <c r="B105" s="40"/>
    </row>
    <row r="106" spans="2:2" ht="15.75" customHeight="1">
      <c r="B106" s="40"/>
    </row>
    <row r="107" spans="2:2" ht="15.75" customHeight="1">
      <c r="B107" s="40"/>
    </row>
    <row r="108" spans="2:2" ht="15.75" customHeight="1">
      <c r="B108" s="40"/>
    </row>
    <row r="109" spans="2:2" ht="15.75" customHeight="1">
      <c r="B109" s="40"/>
    </row>
    <row r="110" spans="2:2" ht="15.75" customHeight="1">
      <c r="B110" s="40"/>
    </row>
    <row r="111" spans="2:2" ht="15.75" customHeight="1">
      <c r="B111" s="40"/>
    </row>
    <row r="112" spans="2:2" ht="15.75" customHeight="1">
      <c r="B112" s="40"/>
    </row>
    <row r="113" spans="2:2" ht="15.75" customHeight="1">
      <c r="B113" s="40"/>
    </row>
    <row r="114" spans="2:2" ht="15.75" customHeight="1">
      <c r="B114" s="40"/>
    </row>
    <row r="115" spans="2:2" ht="15.75" customHeight="1">
      <c r="B115" s="40"/>
    </row>
    <row r="116" spans="2:2" ht="15.75" customHeight="1">
      <c r="B116" s="40"/>
    </row>
    <row r="117" spans="2:2" ht="15.75" customHeight="1">
      <c r="B117" s="40"/>
    </row>
    <row r="118" spans="2:2" ht="15.75" customHeight="1">
      <c r="B118" s="40"/>
    </row>
    <row r="119" spans="2:2" ht="15.75" customHeight="1">
      <c r="B119" s="40"/>
    </row>
    <row r="120" spans="2:2" ht="15.75" customHeight="1">
      <c r="B120" s="40"/>
    </row>
    <row r="121" spans="2:2" ht="15.75" customHeight="1">
      <c r="B121" s="40"/>
    </row>
    <row r="122" spans="2:2" ht="15.75" customHeight="1">
      <c r="B122" s="40"/>
    </row>
    <row r="123" spans="2:2" ht="15.75" customHeight="1">
      <c r="B123" s="40"/>
    </row>
    <row r="124" spans="2:2" ht="15.75" customHeight="1">
      <c r="B124" s="40"/>
    </row>
    <row r="125" spans="2:2" ht="15.75" customHeight="1">
      <c r="B125" s="40"/>
    </row>
    <row r="126" spans="2:2" ht="15.75" customHeight="1">
      <c r="B126" s="40"/>
    </row>
    <row r="127" spans="2:2" ht="15.75" customHeight="1">
      <c r="B127" s="40"/>
    </row>
    <row r="128" spans="2:2" ht="15.75" customHeight="1">
      <c r="B128" s="40"/>
    </row>
    <row r="129" spans="2:2" ht="15.75" customHeight="1">
      <c r="B129" s="40"/>
    </row>
    <row r="130" spans="2:2" ht="15.75" customHeight="1">
      <c r="B130" s="40"/>
    </row>
    <row r="131" spans="2:2" ht="15.75" customHeight="1">
      <c r="B131" s="40"/>
    </row>
    <row r="132" spans="2:2" ht="15.75" customHeight="1">
      <c r="B132" s="40"/>
    </row>
    <row r="133" spans="2:2" ht="15.75" customHeight="1">
      <c r="B133" s="40"/>
    </row>
    <row r="134" spans="2:2" ht="15.75" customHeight="1">
      <c r="B134" s="40"/>
    </row>
    <row r="135" spans="2:2" ht="15.75" customHeight="1">
      <c r="B135" s="40"/>
    </row>
    <row r="136" spans="2:2" ht="15.75" customHeight="1">
      <c r="B136" s="40"/>
    </row>
    <row r="137" spans="2:2" ht="15.75" customHeight="1">
      <c r="B137" s="40"/>
    </row>
    <row r="138" spans="2:2" ht="15.75" customHeight="1">
      <c r="B138" s="40"/>
    </row>
    <row r="139" spans="2:2" ht="15.75" customHeight="1">
      <c r="B139" s="40"/>
    </row>
    <row r="140" spans="2:2" ht="15.75" customHeight="1">
      <c r="B140" s="40"/>
    </row>
    <row r="141" spans="2:2" ht="15.75" customHeight="1">
      <c r="B141" s="40"/>
    </row>
    <row r="142" spans="2:2" ht="15.75" customHeight="1">
      <c r="B142" s="40"/>
    </row>
    <row r="143" spans="2:2" ht="15.75" customHeight="1">
      <c r="B143" s="40"/>
    </row>
    <row r="144" spans="2:2" ht="15.75" customHeight="1">
      <c r="B144" s="40"/>
    </row>
    <row r="145" spans="2:2" ht="15.75" customHeight="1">
      <c r="B145" s="40"/>
    </row>
    <row r="146" spans="2:2" ht="15.75" customHeight="1">
      <c r="B146" s="40"/>
    </row>
    <row r="147" spans="2:2" ht="15.75" customHeight="1">
      <c r="B147" s="40"/>
    </row>
    <row r="148" spans="2:2" ht="15.75" customHeight="1">
      <c r="B148" s="40"/>
    </row>
    <row r="149" spans="2:2" ht="15.75" customHeight="1">
      <c r="B149" s="40"/>
    </row>
    <row r="150" spans="2:2" ht="15.75" customHeight="1">
      <c r="B150" s="40"/>
    </row>
    <row r="151" spans="2:2" ht="15.75" customHeight="1">
      <c r="B151" s="40"/>
    </row>
    <row r="152" spans="2:2" ht="15.75" customHeight="1">
      <c r="B152" s="40"/>
    </row>
    <row r="153" spans="2:2" ht="15.75" customHeight="1">
      <c r="B153" s="40"/>
    </row>
    <row r="154" spans="2:2" ht="15.75" customHeight="1">
      <c r="B154" s="40"/>
    </row>
    <row r="155" spans="2:2" ht="15.75" customHeight="1">
      <c r="B155" s="40"/>
    </row>
    <row r="156" spans="2:2" ht="15.75" customHeight="1">
      <c r="B156" s="40"/>
    </row>
    <row r="157" spans="2:2" ht="15.75" customHeight="1">
      <c r="B157" s="40"/>
    </row>
    <row r="158" spans="2:2" ht="15.75" customHeight="1">
      <c r="B158" s="40"/>
    </row>
    <row r="159" spans="2:2" ht="15.75" customHeight="1">
      <c r="B159" s="40"/>
    </row>
    <row r="160" spans="2:2" ht="15.75" customHeight="1">
      <c r="B160" s="40"/>
    </row>
    <row r="161" spans="2:2" ht="15.75" customHeight="1">
      <c r="B161" s="40"/>
    </row>
    <row r="162" spans="2:2" ht="15.75" customHeight="1">
      <c r="B162" s="40"/>
    </row>
    <row r="163" spans="2:2" ht="15.75" customHeight="1">
      <c r="B163" s="40"/>
    </row>
    <row r="164" spans="2:2" ht="15.75" customHeight="1">
      <c r="B164" s="40"/>
    </row>
    <row r="165" spans="2:2" ht="15.75" customHeight="1">
      <c r="B165" s="40"/>
    </row>
    <row r="166" spans="2:2" ht="15.75" customHeight="1">
      <c r="B166" s="40"/>
    </row>
    <row r="167" spans="2:2" ht="15.75" customHeight="1">
      <c r="B167" s="40"/>
    </row>
    <row r="168" spans="2:2" ht="15.75" customHeight="1">
      <c r="B168" s="40"/>
    </row>
    <row r="169" spans="2:2" ht="15.75" customHeight="1">
      <c r="B169" s="40"/>
    </row>
    <row r="170" spans="2:2" ht="15.75" customHeight="1">
      <c r="B170" s="40"/>
    </row>
    <row r="171" spans="2:2" ht="15.75" customHeight="1">
      <c r="B171" s="40"/>
    </row>
    <row r="172" spans="2:2" ht="15.75" customHeight="1">
      <c r="B172" s="40"/>
    </row>
    <row r="173" spans="2:2" ht="15.75" customHeight="1">
      <c r="B173" s="40"/>
    </row>
    <row r="174" spans="2:2" ht="15.75" customHeight="1">
      <c r="B174" s="40"/>
    </row>
    <row r="175" spans="2:2" ht="15.75" customHeight="1">
      <c r="B175" s="40"/>
    </row>
    <row r="176" spans="2:2" ht="15.75" customHeight="1">
      <c r="B176" s="40"/>
    </row>
    <row r="177" spans="2:2" ht="15.75" customHeight="1">
      <c r="B177" s="40"/>
    </row>
    <row r="178" spans="2:2" ht="15.75" customHeight="1">
      <c r="B178" s="40"/>
    </row>
    <row r="179" spans="2:2" ht="15.75" customHeight="1">
      <c r="B179" s="40"/>
    </row>
    <row r="180" spans="2:2" ht="15.75" customHeight="1">
      <c r="B180" s="40"/>
    </row>
    <row r="181" spans="2:2" ht="15.75" customHeight="1">
      <c r="B181" s="40"/>
    </row>
    <row r="182" spans="2:2" ht="15.75" customHeight="1">
      <c r="B182" s="40"/>
    </row>
    <row r="183" spans="2:2" ht="15.75" customHeight="1">
      <c r="B183" s="40"/>
    </row>
    <row r="184" spans="2:2" ht="15.75" customHeight="1">
      <c r="B184" s="40"/>
    </row>
    <row r="185" spans="2:2" ht="15.75" customHeight="1">
      <c r="B185" s="40"/>
    </row>
    <row r="186" spans="2:2" ht="15.75" customHeight="1">
      <c r="B186" s="40"/>
    </row>
    <row r="187" spans="2:2" ht="15.75" customHeight="1">
      <c r="B187" s="40"/>
    </row>
    <row r="188" spans="2:2" ht="15.75" customHeight="1">
      <c r="B188" s="40"/>
    </row>
    <row r="189" spans="2:2" ht="15.75" customHeight="1">
      <c r="B189" s="40"/>
    </row>
    <row r="190" spans="2:2" ht="15.75" customHeight="1">
      <c r="B190" s="40"/>
    </row>
    <row r="191" spans="2:2" ht="15.75" customHeight="1">
      <c r="B191" s="40"/>
    </row>
    <row r="192" spans="2:2" ht="15.75" customHeight="1">
      <c r="B192" s="40"/>
    </row>
    <row r="193" spans="2:2" ht="15.75" customHeight="1">
      <c r="B193" s="40"/>
    </row>
    <row r="194" spans="2:2" ht="15.75" customHeight="1">
      <c r="B194" s="40"/>
    </row>
    <row r="195" spans="2:2" ht="15.75" customHeight="1">
      <c r="B195" s="40"/>
    </row>
    <row r="196" spans="2:2" ht="15.75" customHeight="1">
      <c r="B196" s="40"/>
    </row>
    <row r="197" spans="2:2" ht="15.75" customHeight="1">
      <c r="B197" s="40"/>
    </row>
    <row r="198" spans="2:2" ht="15.75" customHeight="1">
      <c r="B198" s="40"/>
    </row>
    <row r="199" spans="2:2" ht="15.75" customHeight="1">
      <c r="B199" s="40"/>
    </row>
    <row r="200" spans="2:2" ht="15.75" customHeight="1">
      <c r="B200" s="40"/>
    </row>
    <row r="201" spans="2:2" ht="15.75" customHeight="1">
      <c r="B201" s="40"/>
    </row>
    <row r="202" spans="2:2" ht="15.75" customHeight="1">
      <c r="B202" s="40"/>
    </row>
    <row r="203" spans="2:2" ht="15.75" customHeight="1">
      <c r="B203" s="40"/>
    </row>
    <row r="204" spans="2:2" ht="15.75" customHeight="1">
      <c r="B204" s="40"/>
    </row>
    <row r="205" spans="2:2" ht="15.75" customHeight="1">
      <c r="B205" s="40"/>
    </row>
    <row r="206" spans="2:2" ht="15.75" customHeight="1">
      <c r="B206" s="40"/>
    </row>
    <row r="207" spans="2:2" ht="15.75" customHeight="1">
      <c r="B207" s="40"/>
    </row>
    <row r="208" spans="2:2" ht="15.75" customHeight="1">
      <c r="B208" s="40"/>
    </row>
    <row r="209" spans="2:2" ht="15.75" customHeight="1">
      <c r="B209" s="40"/>
    </row>
    <row r="210" spans="2:2" ht="15.75" customHeight="1">
      <c r="B210" s="40"/>
    </row>
    <row r="211" spans="2:2" ht="15.75" customHeight="1">
      <c r="B211" s="40"/>
    </row>
    <row r="212" spans="2:2" ht="15.75" customHeight="1">
      <c r="B212" s="40"/>
    </row>
    <row r="213" spans="2:2" ht="15.75" customHeight="1">
      <c r="B213" s="40"/>
    </row>
    <row r="214" spans="2:2" ht="15.75" customHeight="1">
      <c r="B214" s="40"/>
    </row>
    <row r="215" spans="2:2" ht="15.75" customHeight="1">
      <c r="B215" s="40"/>
    </row>
    <row r="216" spans="2:2" ht="15.75" customHeight="1">
      <c r="B216" s="40"/>
    </row>
    <row r="217" spans="2:2" ht="15.75" customHeight="1">
      <c r="B217" s="40"/>
    </row>
    <row r="218" spans="2:2" ht="15.75" customHeight="1">
      <c r="B218" s="40"/>
    </row>
    <row r="219" spans="2:2" ht="15.75" customHeight="1">
      <c r="B219" s="40"/>
    </row>
    <row r="220" spans="2:2" ht="15.75" customHeight="1">
      <c r="B220" s="40"/>
    </row>
    <row r="221" spans="2:2" ht="15.75" customHeight="1">
      <c r="B221" s="40"/>
    </row>
    <row r="222" spans="2:2" ht="15.75" customHeight="1">
      <c r="B222" s="40"/>
    </row>
    <row r="223" spans="2:2" ht="15.75" customHeight="1">
      <c r="B223" s="40"/>
    </row>
    <row r="224" spans="2:2" ht="15.75" customHeight="1">
      <c r="B224" s="40"/>
    </row>
    <row r="225" spans="2:2" ht="15.75" customHeight="1">
      <c r="B225" s="40"/>
    </row>
    <row r="226" spans="2:2" ht="15.75" customHeight="1">
      <c r="B226" s="40"/>
    </row>
    <row r="227" spans="2:2" ht="15.75" customHeight="1">
      <c r="B227" s="40"/>
    </row>
    <row r="228" spans="2:2" ht="15.75" customHeight="1">
      <c r="B228" s="40"/>
    </row>
    <row r="229" spans="2:2" ht="15.75" customHeight="1">
      <c r="B229" s="40"/>
    </row>
    <row r="230" spans="2:2" ht="15.75" customHeight="1">
      <c r="B230" s="40"/>
    </row>
    <row r="231" spans="2:2" ht="15.75" customHeight="1">
      <c r="B231" s="40"/>
    </row>
    <row r="232" spans="2:2" ht="15.75" customHeight="1">
      <c r="B232" s="40"/>
    </row>
    <row r="233" spans="2:2" ht="15.75" customHeight="1">
      <c r="B233" s="40"/>
    </row>
    <row r="234" spans="2:2" ht="15.75" customHeight="1">
      <c r="B234" s="40"/>
    </row>
    <row r="235" spans="2:2" ht="15.75" customHeight="1">
      <c r="B235" s="40"/>
    </row>
    <row r="236" spans="2:2" ht="15.75" customHeight="1">
      <c r="B236" s="40"/>
    </row>
    <row r="237" spans="2:2" ht="15.75" customHeight="1">
      <c r="B237" s="40"/>
    </row>
    <row r="238" spans="2:2" ht="15.75" customHeight="1">
      <c r="B238" s="40"/>
    </row>
    <row r="239" spans="2:2" ht="15.75" customHeight="1">
      <c r="B239" s="40"/>
    </row>
    <row r="240" spans="2:2" ht="15.75" customHeight="1">
      <c r="B240" s="40"/>
    </row>
    <row r="241" spans="2:2" ht="15.75" customHeight="1">
      <c r="B241" s="40"/>
    </row>
    <row r="242" spans="2:2" ht="15.75" customHeight="1">
      <c r="B242" s="40"/>
    </row>
    <row r="243" spans="2:2" ht="15.75" customHeight="1">
      <c r="B243" s="40"/>
    </row>
    <row r="244" spans="2:2" ht="15.75" customHeight="1">
      <c r="B244" s="40"/>
    </row>
    <row r="245" spans="2:2" ht="15.75" customHeight="1">
      <c r="B245" s="40"/>
    </row>
    <row r="246" spans="2:2" ht="15.75" customHeight="1">
      <c r="B246" s="40"/>
    </row>
    <row r="247" spans="2:2" ht="15.75" customHeight="1">
      <c r="B247" s="40"/>
    </row>
    <row r="248" spans="2:2" ht="15.75" customHeight="1">
      <c r="B248" s="40"/>
    </row>
    <row r="249" spans="2:2" ht="15.75" customHeight="1">
      <c r="B249" s="40"/>
    </row>
    <row r="250" spans="2:2" ht="15.75" customHeight="1">
      <c r="B250" s="40"/>
    </row>
    <row r="251" spans="2:2" ht="15.75" customHeight="1">
      <c r="B251" s="40"/>
    </row>
    <row r="252" spans="2:2" ht="15.75" customHeight="1">
      <c r="B252" s="40"/>
    </row>
    <row r="253" spans="2:2" ht="15.75" customHeight="1">
      <c r="B253" s="40"/>
    </row>
    <row r="254" spans="2:2" ht="15.75" customHeight="1">
      <c r="B254" s="40"/>
    </row>
    <row r="255" spans="2:2" ht="15.75" customHeight="1">
      <c r="B255" s="40"/>
    </row>
    <row r="256" spans="2:2" ht="15.75" customHeight="1">
      <c r="B256" s="40"/>
    </row>
    <row r="257" spans="2:2" ht="15.75" customHeight="1">
      <c r="B257" s="40"/>
    </row>
    <row r="258" spans="2:2" ht="15.75" customHeight="1">
      <c r="B258" s="40"/>
    </row>
    <row r="259" spans="2:2" ht="15.75" customHeight="1">
      <c r="B259" s="40"/>
    </row>
    <row r="260" spans="2:2" ht="15.75" customHeight="1">
      <c r="B260" s="40"/>
    </row>
    <row r="261" spans="2:2" ht="15.75" customHeight="1">
      <c r="B261" s="40"/>
    </row>
    <row r="262" spans="2:2" ht="15.75" customHeight="1">
      <c r="B262" s="40"/>
    </row>
    <row r="263" spans="2:2" ht="15.75" customHeight="1">
      <c r="B263" s="40"/>
    </row>
    <row r="264" spans="2:2" ht="15.75" customHeight="1">
      <c r="B264" s="40"/>
    </row>
    <row r="265" spans="2:2" ht="15.75" customHeight="1">
      <c r="B265" s="40"/>
    </row>
    <row r="266" spans="2:2" ht="15.75" customHeight="1">
      <c r="B266" s="40"/>
    </row>
    <row r="267" spans="2:2" ht="15.75" customHeight="1">
      <c r="B267" s="40"/>
    </row>
    <row r="268" spans="2:2" ht="15.75" customHeight="1">
      <c r="B268" s="40"/>
    </row>
    <row r="269" spans="2:2" ht="15.75" customHeight="1">
      <c r="B269" s="40"/>
    </row>
    <row r="270" spans="2:2" ht="15.75" customHeight="1">
      <c r="B270" s="40"/>
    </row>
    <row r="271" spans="2:2" ht="15.75" customHeight="1">
      <c r="B271" s="40"/>
    </row>
    <row r="272" spans="2:2" ht="15.75" customHeight="1">
      <c r="B272" s="40"/>
    </row>
    <row r="273" spans="2:2" ht="15.75" customHeight="1">
      <c r="B273" s="40"/>
    </row>
    <row r="274" spans="2:2" ht="15.75" customHeight="1">
      <c r="B274" s="40"/>
    </row>
    <row r="275" spans="2:2" ht="15.75" customHeight="1">
      <c r="B275" s="40"/>
    </row>
    <row r="276" spans="2:2" ht="15.75" customHeight="1">
      <c r="B276" s="40"/>
    </row>
    <row r="277" spans="2:2" ht="15.75" customHeight="1">
      <c r="B277" s="40"/>
    </row>
    <row r="278" spans="2:2" ht="15.75" customHeight="1">
      <c r="B278" s="40"/>
    </row>
    <row r="279" spans="2:2" ht="15.75" customHeight="1">
      <c r="B279" s="40"/>
    </row>
    <row r="280" spans="2:2" ht="15.75" customHeight="1">
      <c r="B280" s="40"/>
    </row>
    <row r="281" spans="2:2" ht="15.75" customHeight="1">
      <c r="B281" s="40"/>
    </row>
    <row r="282" spans="2:2" ht="15.75" customHeight="1">
      <c r="B282" s="40"/>
    </row>
    <row r="283" spans="2:2" ht="15.75" customHeight="1">
      <c r="B283" s="40"/>
    </row>
    <row r="284" spans="2:2" ht="15.75" customHeight="1">
      <c r="B284" s="40"/>
    </row>
    <row r="285" spans="2:2" ht="15.75" customHeight="1">
      <c r="B285" s="40"/>
    </row>
    <row r="286" spans="2:2" ht="15.75" customHeight="1">
      <c r="B286" s="40"/>
    </row>
    <row r="287" spans="2:2" ht="15.75" customHeight="1">
      <c r="B287" s="40"/>
    </row>
    <row r="288" spans="2:2" ht="15.75" customHeight="1">
      <c r="B288" s="40"/>
    </row>
    <row r="289" spans="2:2" ht="15.75" customHeight="1">
      <c r="B289" s="40"/>
    </row>
    <row r="290" spans="2:2" ht="15.75" customHeight="1">
      <c r="B290" s="40"/>
    </row>
    <row r="291" spans="2:2" ht="15.75" customHeight="1">
      <c r="B291" s="40"/>
    </row>
    <row r="292" spans="2:2" ht="15.75" customHeight="1">
      <c r="B292" s="40"/>
    </row>
    <row r="293" spans="2:2" ht="15.75" customHeight="1">
      <c r="B293" s="40"/>
    </row>
    <row r="294" spans="2:2" ht="15.75" customHeight="1">
      <c r="B294" s="40"/>
    </row>
    <row r="295" spans="2:2" ht="15.75" customHeight="1">
      <c r="B295" s="40"/>
    </row>
    <row r="296" spans="2:2" ht="15.75" customHeight="1">
      <c r="B296" s="40"/>
    </row>
    <row r="297" spans="2:2" ht="15.75" customHeight="1">
      <c r="B297" s="40"/>
    </row>
    <row r="298" spans="2:2" ht="15.75" customHeight="1">
      <c r="B298" s="40"/>
    </row>
    <row r="299" spans="2:2" ht="15.75" customHeight="1">
      <c r="B299" s="40"/>
    </row>
    <row r="300" spans="2:2" ht="15.75" customHeight="1">
      <c r="B300" s="40"/>
    </row>
    <row r="301" spans="2:2" ht="15.75" customHeight="1">
      <c r="B301" s="40"/>
    </row>
    <row r="302" spans="2:2" ht="15.75" customHeight="1">
      <c r="B302" s="40"/>
    </row>
    <row r="303" spans="2:2" ht="15.75" customHeight="1">
      <c r="B303" s="40"/>
    </row>
    <row r="304" spans="2:2" ht="15.75" customHeight="1">
      <c r="B304" s="40"/>
    </row>
    <row r="305" spans="2:2" ht="15.75" customHeight="1">
      <c r="B305" s="40"/>
    </row>
    <row r="306" spans="2:2" ht="15.75" customHeight="1">
      <c r="B306" s="40"/>
    </row>
    <row r="307" spans="2:2" ht="15.75" customHeight="1">
      <c r="B307" s="40"/>
    </row>
    <row r="308" spans="2:2" ht="15.75" customHeight="1">
      <c r="B308" s="40"/>
    </row>
    <row r="309" spans="2:2" ht="15.75" customHeight="1">
      <c r="B309" s="40"/>
    </row>
    <row r="310" spans="2:2" ht="15.75" customHeight="1">
      <c r="B310" s="40"/>
    </row>
    <row r="311" spans="2:2" ht="15.75" customHeight="1">
      <c r="B311" s="40"/>
    </row>
    <row r="312" spans="2:2" ht="15.75" customHeight="1">
      <c r="B312" s="40"/>
    </row>
    <row r="313" spans="2:2" ht="15.75" customHeight="1">
      <c r="B313" s="40"/>
    </row>
    <row r="314" spans="2:2" ht="15.75" customHeight="1">
      <c r="B314" s="40"/>
    </row>
    <row r="315" spans="2:2" ht="15.75" customHeight="1">
      <c r="B315" s="40"/>
    </row>
    <row r="316" spans="2:2" ht="15.75" customHeight="1">
      <c r="B316" s="40"/>
    </row>
    <row r="317" spans="2:2" ht="15.75" customHeight="1">
      <c r="B317" s="40"/>
    </row>
    <row r="318" spans="2:2" ht="15.75" customHeight="1">
      <c r="B318" s="40"/>
    </row>
    <row r="319" spans="2:2" ht="15.75" customHeight="1">
      <c r="B319" s="40"/>
    </row>
    <row r="320" spans="2:2" ht="15.75" customHeight="1">
      <c r="B320" s="40"/>
    </row>
    <row r="321" spans="2:2" ht="15.75" customHeight="1">
      <c r="B321" s="40"/>
    </row>
    <row r="322" spans="2:2" ht="15.75" customHeight="1">
      <c r="B322" s="40"/>
    </row>
    <row r="323" spans="2:2" ht="15.75" customHeight="1">
      <c r="B323" s="40"/>
    </row>
    <row r="324" spans="2:2" ht="15.75" customHeight="1">
      <c r="B324" s="40"/>
    </row>
    <row r="325" spans="2:2" ht="15.75" customHeight="1">
      <c r="B325" s="40"/>
    </row>
    <row r="326" spans="2:2" ht="15.75" customHeight="1">
      <c r="B326" s="40"/>
    </row>
    <row r="327" spans="2:2" ht="15.75" customHeight="1">
      <c r="B327" s="40"/>
    </row>
    <row r="328" spans="2:2" ht="15.75" customHeight="1">
      <c r="B328" s="40"/>
    </row>
    <row r="329" spans="2:2" ht="15.75" customHeight="1">
      <c r="B329" s="40"/>
    </row>
    <row r="330" spans="2:2" ht="15.75" customHeight="1">
      <c r="B330" s="40"/>
    </row>
    <row r="331" spans="2:2" ht="15.75" customHeight="1">
      <c r="B331" s="40"/>
    </row>
    <row r="332" spans="2:2" ht="15.75" customHeight="1">
      <c r="B332" s="40"/>
    </row>
    <row r="333" spans="2:2" ht="15.75" customHeight="1">
      <c r="B333" s="40"/>
    </row>
    <row r="334" spans="2:2" ht="15.75" customHeight="1">
      <c r="B334" s="40"/>
    </row>
    <row r="335" spans="2:2" ht="15.75" customHeight="1">
      <c r="B335" s="40"/>
    </row>
    <row r="336" spans="2:2" ht="15.75" customHeight="1">
      <c r="B336" s="40"/>
    </row>
    <row r="337" spans="2:2" ht="15.75" customHeight="1">
      <c r="B337" s="40"/>
    </row>
    <row r="338" spans="2:2" ht="15.75" customHeight="1">
      <c r="B338" s="40"/>
    </row>
    <row r="339" spans="2:2" ht="15.75" customHeight="1">
      <c r="B339" s="40"/>
    </row>
    <row r="340" spans="2:2" ht="15.75" customHeight="1">
      <c r="B340" s="40"/>
    </row>
    <row r="341" spans="2:2" ht="15.75" customHeight="1">
      <c r="B341" s="40"/>
    </row>
    <row r="342" spans="2:2" ht="15.75" customHeight="1">
      <c r="B342" s="40"/>
    </row>
    <row r="343" spans="2:2" ht="15.75" customHeight="1">
      <c r="B343" s="40"/>
    </row>
    <row r="344" spans="2:2" ht="15.75" customHeight="1">
      <c r="B344" s="40"/>
    </row>
    <row r="345" spans="2:2" ht="15.75" customHeight="1">
      <c r="B345" s="40"/>
    </row>
    <row r="346" spans="2:2" ht="15.75" customHeight="1">
      <c r="B346" s="40"/>
    </row>
    <row r="347" spans="2:2" ht="15.75" customHeight="1">
      <c r="B347" s="40"/>
    </row>
    <row r="348" spans="2:2" ht="15.75" customHeight="1">
      <c r="B348" s="40"/>
    </row>
    <row r="349" spans="2:2" ht="15.75" customHeight="1">
      <c r="B349" s="40"/>
    </row>
    <row r="350" spans="2:2" ht="15.75" customHeight="1">
      <c r="B350" s="40"/>
    </row>
    <row r="351" spans="2:2" ht="15.75" customHeight="1">
      <c r="B351" s="40"/>
    </row>
    <row r="352" spans="2:2" ht="15.75" customHeight="1">
      <c r="B352" s="40"/>
    </row>
    <row r="353" spans="2:2" ht="15.75" customHeight="1">
      <c r="B353" s="40"/>
    </row>
    <row r="354" spans="2:2" ht="15.75" customHeight="1">
      <c r="B354" s="40"/>
    </row>
    <row r="355" spans="2:2" ht="15.75" customHeight="1">
      <c r="B355" s="40"/>
    </row>
    <row r="356" spans="2:2" ht="15.75" customHeight="1">
      <c r="B356" s="40"/>
    </row>
    <row r="357" spans="2:2" ht="15.75" customHeight="1">
      <c r="B357" s="40"/>
    </row>
    <row r="358" spans="2:2" ht="15.75" customHeight="1">
      <c r="B358" s="40"/>
    </row>
    <row r="359" spans="2:2" ht="15.75" customHeight="1">
      <c r="B359" s="40"/>
    </row>
    <row r="360" spans="2:2" ht="15.75" customHeight="1">
      <c r="B360" s="40"/>
    </row>
    <row r="361" spans="2:2" ht="15.75" customHeight="1">
      <c r="B361" s="40"/>
    </row>
    <row r="362" spans="2:2" ht="15.75" customHeight="1">
      <c r="B362" s="40"/>
    </row>
    <row r="363" spans="2:2" ht="15.75" customHeight="1">
      <c r="B363" s="40"/>
    </row>
    <row r="364" spans="2:2" ht="15.75" customHeight="1">
      <c r="B364" s="40"/>
    </row>
    <row r="365" spans="2:2" ht="15.75" customHeight="1">
      <c r="B365" s="40"/>
    </row>
    <row r="366" spans="2:2" ht="15.75" customHeight="1">
      <c r="B366" s="40"/>
    </row>
    <row r="367" spans="2:2" ht="15.75" customHeight="1">
      <c r="B367" s="40"/>
    </row>
    <row r="368" spans="2:2" ht="15.75" customHeight="1">
      <c r="B368" s="40"/>
    </row>
    <row r="369" spans="2:2" ht="15.75" customHeight="1">
      <c r="B369" s="40"/>
    </row>
    <row r="370" spans="2:2" ht="15.75" customHeight="1">
      <c r="B370" s="40"/>
    </row>
    <row r="371" spans="2:2" ht="15.75" customHeight="1">
      <c r="B371" s="40"/>
    </row>
    <row r="372" spans="2:2" ht="15.75" customHeight="1">
      <c r="B372" s="40"/>
    </row>
    <row r="373" spans="2:2" ht="15.75" customHeight="1">
      <c r="B373" s="40"/>
    </row>
    <row r="374" spans="2:2" ht="15.75" customHeight="1">
      <c r="B374" s="40"/>
    </row>
    <row r="375" spans="2:2" ht="15.75" customHeight="1">
      <c r="B375" s="40"/>
    </row>
    <row r="376" spans="2:2" ht="15.75" customHeight="1">
      <c r="B376" s="40"/>
    </row>
    <row r="377" spans="2:2" ht="15.75" customHeight="1">
      <c r="B377" s="40"/>
    </row>
    <row r="378" spans="2:2" ht="15.75" customHeight="1">
      <c r="B378" s="40"/>
    </row>
    <row r="379" spans="2:2" ht="15.75" customHeight="1">
      <c r="B379" s="40"/>
    </row>
    <row r="380" spans="2:2" ht="15.75" customHeight="1">
      <c r="B380" s="40"/>
    </row>
    <row r="381" spans="2:2" ht="15.75" customHeight="1">
      <c r="B381" s="40"/>
    </row>
    <row r="382" spans="2:2" ht="15.75" customHeight="1">
      <c r="B382" s="40"/>
    </row>
    <row r="383" spans="2:2" ht="15.75" customHeight="1">
      <c r="B383" s="40"/>
    </row>
    <row r="384" spans="2:2" ht="15.75" customHeight="1">
      <c r="B384" s="40"/>
    </row>
    <row r="385" spans="2:2" ht="15.75" customHeight="1">
      <c r="B385" s="40"/>
    </row>
    <row r="386" spans="2:2" ht="15.75" customHeight="1">
      <c r="B386" s="40"/>
    </row>
    <row r="387" spans="2:2" ht="15.75" customHeight="1">
      <c r="B387" s="40"/>
    </row>
    <row r="388" spans="2:2" ht="15.75" customHeight="1">
      <c r="B388" s="40"/>
    </row>
    <row r="389" spans="2:2" ht="15.75" customHeight="1">
      <c r="B389" s="40"/>
    </row>
    <row r="390" spans="2:2" ht="15.75" customHeight="1">
      <c r="B390" s="40"/>
    </row>
    <row r="391" spans="2:2" ht="15.75" customHeight="1">
      <c r="B391" s="40"/>
    </row>
    <row r="392" spans="2:2" ht="15.75" customHeight="1">
      <c r="B392" s="40"/>
    </row>
    <row r="393" spans="2:2" ht="15.75" customHeight="1">
      <c r="B393" s="40"/>
    </row>
    <row r="394" spans="2:2" ht="15.75" customHeight="1">
      <c r="B394" s="40"/>
    </row>
    <row r="395" spans="2:2" ht="15.75" customHeight="1">
      <c r="B395" s="40"/>
    </row>
    <row r="396" spans="2:2" ht="15.75" customHeight="1">
      <c r="B396" s="40"/>
    </row>
    <row r="397" spans="2:2" ht="15.75" customHeight="1">
      <c r="B397" s="40"/>
    </row>
    <row r="398" spans="2:2" ht="15.75" customHeight="1">
      <c r="B398" s="40"/>
    </row>
    <row r="399" spans="2:2" ht="15.75" customHeight="1">
      <c r="B399" s="40"/>
    </row>
    <row r="400" spans="2:2" ht="15.75" customHeight="1">
      <c r="B400" s="40"/>
    </row>
    <row r="401" spans="2:2" ht="15.75" customHeight="1">
      <c r="B401" s="40"/>
    </row>
    <row r="402" spans="2:2" ht="15.75" customHeight="1">
      <c r="B402" s="40"/>
    </row>
    <row r="403" spans="2:2" ht="15.75" customHeight="1">
      <c r="B403" s="40"/>
    </row>
    <row r="404" spans="2:2" ht="15.75" customHeight="1">
      <c r="B404" s="40"/>
    </row>
    <row r="405" spans="2:2" ht="15.75" customHeight="1">
      <c r="B405" s="40"/>
    </row>
    <row r="406" spans="2:2" ht="15.75" customHeight="1">
      <c r="B406" s="40"/>
    </row>
    <row r="407" spans="2:2" ht="15.75" customHeight="1">
      <c r="B407" s="40"/>
    </row>
    <row r="408" spans="2:2" ht="15.75" customHeight="1">
      <c r="B408" s="40"/>
    </row>
    <row r="409" spans="2:2" ht="15.75" customHeight="1">
      <c r="B409" s="40"/>
    </row>
    <row r="410" spans="2:2" ht="15.75" customHeight="1">
      <c r="B410" s="40"/>
    </row>
    <row r="411" spans="2:2" ht="15.75" customHeight="1">
      <c r="B411" s="40"/>
    </row>
    <row r="412" spans="2:2" ht="15.75" customHeight="1">
      <c r="B412" s="40"/>
    </row>
    <row r="413" spans="2:2" ht="15.75" customHeight="1">
      <c r="B413" s="40"/>
    </row>
    <row r="414" spans="2:2" ht="15.75" customHeight="1">
      <c r="B414" s="40"/>
    </row>
    <row r="415" spans="2:2" ht="15.75" customHeight="1">
      <c r="B415" s="40"/>
    </row>
    <row r="416" spans="2:2" ht="15.75" customHeight="1">
      <c r="B416" s="40"/>
    </row>
    <row r="417" spans="2:2" ht="15.75" customHeight="1">
      <c r="B417" s="40"/>
    </row>
    <row r="418" spans="2:2" ht="15.75" customHeight="1">
      <c r="B418" s="40"/>
    </row>
    <row r="419" spans="2:2" ht="15.75" customHeight="1">
      <c r="B419" s="40"/>
    </row>
    <row r="420" spans="2:2" ht="15.75" customHeight="1">
      <c r="B420" s="40"/>
    </row>
    <row r="421" spans="2:2" ht="15.75" customHeight="1">
      <c r="B421" s="40"/>
    </row>
    <row r="422" spans="2:2" ht="15.75" customHeight="1">
      <c r="B422" s="40"/>
    </row>
    <row r="423" spans="2:2" ht="15.75" customHeight="1">
      <c r="B423" s="40"/>
    </row>
    <row r="424" spans="2:2" ht="15.75" customHeight="1">
      <c r="B424" s="40"/>
    </row>
    <row r="425" spans="2:2" ht="15.75" customHeight="1">
      <c r="B425" s="40"/>
    </row>
    <row r="426" spans="2:2" ht="15.75" customHeight="1">
      <c r="B426" s="40"/>
    </row>
    <row r="427" spans="2:2" ht="15.75" customHeight="1">
      <c r="B427" s="40"/>
    </row>
    <row r="428" spans="2:2" ht="15.75" customHeight="1">
      <c r="B428" s="40"/>
    </row>
    <row r="429" spans="2:2" ht="15.75" customHeight="1">
      <c r="B429" s="40"/>
    </row>
    <row r="430" spans="2:2" ht="15.75" customHeight="1">
      <c r="B430" s="40"/>
    </row>
    <row r="431" spans="2:2" ht="15.75" customHeight="1">
      <c r="B431" s="40"/>
    </row>
    <row r="432" spans="2:2" ht="15.75" customHeight="1">
      <c r="B432" s="40"/>
    </row>
    <row r="433" spans="2:2" ht="15.75" customHeight="1">
      <c r="B433" s="40"/>
    </row>
    <row r="434" spans="2:2" ht="15.75" customHeight="1">
      <c r="B434" s="40"/>
    </row>
    <row r="435" spans="2:2" ht="15.75" customHeight="1">
      <c r="B435" s="40"/>
    </row>
    <row r="436" spans="2:2" ht="15.75" customHeight="1">
      <c r="B436" s="40"/>
    </row>
    <row r="437" spans="2:2" ht="15.75" customHeight="1">
      <c r="B437" s="40"/>
    </row>
    <row r="438" spans="2:2" ht="15.75" customHeight="1">
      <c r="B438" s="40"/>
    </row>
    <row r="439" spans="2:2" ht="15.75" customHeight="1">
      <c r="B439" s="40"/>
    </row>
    <row r="440" spans="2:2" ht="15.75" customHeight="1">
      <c r="B440" s="40"/>
    </row>
    <row r="441" spans="2:2" ht="15.75" customHeight="1">
      <c r="B441" s="40"/>
    </row>
    <row r="442" spans="2:2" ht="15.75" customHeight="1">
      <c r="B442" s="40"/>
    </row>
    <row r="443" spans="2:2" ht="15.75" customHeight="1">
      <c r="B443" s="40"/>
    </row>
    <row r="444" spans="2:2" ht="15.75" customHeight="1">
      <c r="B444" s="40"/>
    </row>
    <row r="445" spans="2:2" ht="15.75" customHeight="1">
      <c r="B445" s="40"/>
    </row>
    <row r="446" spans="2:2" ht="15.75" customHeight="1">
      <c r="B446" s="40"/>
    </row>
    <row r="447" spans="2:2" ht="15.75" customHeight="1">
      <c r="B447" s="40"/>
    </row>
    <row r="448" spans="2:2" ht="15.75" customHeight="1">
      <c r="B448" s="40"/>
    </row>
    <row r="449" spans="2:2" ht="15.75" customHeight="1">
      <c r="B449" s="40"/>
    </row>
    <row r="450" spans="2:2" ht="15.75" customHeight="1">
      <c r="B450" s="40"/>
    </row>
    <row r="451" spans="2:2" ht="15.75" customHeight="1">
      <c r="B451" s="40"/>
    </row>
    <row r="452" spans="2:2" ht="15.75" customHeight="1">
      <c r="B452" s="40"/>
    </row>
    <row r="453" spans="2:2" ht="15.75" customHeight="1">
      <c r="B453" s="40"/>
    </row>
    <row r="454" spans="2:2" ht="15.75" customHeight="1">
      <c r="B454" s="40"/>
    </row>
    <row r="455" spans="2:2" ht="15.75" customHeight="1">
      <c r="B455" s="40"/>
    </row>
    <row r="456" spans="2:2" ht="15.75" customHeight="1">
      <c r="B456" s="40"/>
    </row>
    <row r="457" spans="2:2" ht="15.75" customHeight="1">
      <c r="B457" s="40"/>
    </row>
    <row r="458" spans="2:2" ht="15.75" customHeight="1">
      <c r="B458" s="40"/>
    </row>
    <row r="459" spans="2:2" ht="15.75" customHeight="1">
      <c r="B459" s="40"/>
    </row>
    <row r="460" spans="2:2" ht="15.75" customHeight="1">
      <c r="B460" s="40"/>
    </row>
    <row r="461" spans="2:2" ht="15.75" customHeight="1">
      <c r="B461" s="40"/>
    </row>
    <row r="462" spans="2:2" ht="15.75" customHeight="1">
      <c r="B462" s="40"/>
    </row>
    <row r="463" spans="2:2" ht="15.75" customHeight="1">
      <c r="B463" s="40"/>
    </row>
    <row r="464" spans="2:2" ht="15.75" customHeight="1">
      <c r="B464" s="40"/>
    </row>
    <row r="465" spans="2:2" ht="15.75" customHeight="1">
      <c r="B465" s="40"/>
    </row>
    <row r="466" spans="2:2" ht="15.75" customHeight="1">
      <c r="B466" s="40"/>
    </row>
    <row r="467" spans="2:2" ht="15.75" customHeight="1">
      <c r="B467" s="40"/>
    </row>
    <row r="468" spans="2:2" ht="15.75" customHeight="1">
      <c r="B468" s="40"/>
    </row>
    <row r="469" spans="2:2" ht="15.75" customHeight="1">
      <c r="B469" s="40"/>
    </row>
    <row r="470" spans="2:2" ht="15.75" customHeight="1">
      <c r="B470" s="40"/>
    </row>
    <row r="471" spans="2:2" ht="15.75" customHeight="1">
      <c r="B471" s="40"/>
    </row>
    <row r="472" spans="2:2" ht="15.75" customHeight="1">
      <c r="B472" s="40"/>
    </row>
    <row r="473" spans="2:2" ht="15.75" customHeight="1">
      <c r="B473" s="40"/>
    </row>
    <row r="474" spans="2:2" ht="15.75" customHeight="1">
      <c r="B474" s="40"/>
    </row>
    <row r="475" spans="2:2" ht="15.75" customHeight="1">
      <c r="B475" s="40"/>
    </row>
    <row r="476" spans="2:2" ht="15.75" customHeight="1">
      <c r="B476" s="40"/>
    </row>
    <row r="477" spans="2:2" ht="15.75" customHeight="1">
      <c r="B477" s="40"/>
    </row>
    <row r="478" spans="2:2" ht="15.75" customHeight="1">
      <c r="B478" s="40"/>
    </row>
    <row r="479" spans="2:2" ht="15.75" customHeight="1">
      <c r="B479" s="40"/>
    </row>
    <row r="480" spans="2:2" ht="15.75" customHeight="1">
      <c r="B480" s="40"/>
    </row>
    <row r="481" spans="2:2" ht="15.75" customHeight="1">
      <c r="B481" s="40"/>
    </row>
    <row r="482" spans="2:2" ht="15.75" customHeight="1">
      <c r="B482" s="40"/>
    </row>
    <row r="483" spans="2:2" ht="15.75" customHeight="1">
      <c r="B483" s="40"/>
    </row>
    <row r="484" spans="2:2" ht="15.75" customHeight="1">
      <c r="B484" s="40"/>
    </row>
    <row r="485" spans="2:2" ht="15.75" customHeight="1">
      <c r="B485" s="40"/>
    </row>
    <row r="486" spans="2:2" ht="15.75" customHeight="1">
      <c r="B486" s="40"/>
    </row>
    <row r="487" spans="2:2" ht="15.75" customHeight="1">
      <c r="B487" s="40"/>
    </row>
    <row r="488" spans="2:2" ht="15.75" customHeight="1">
      <c r="B488" s="40"/>
    </row>
    <row r="489" spans="2:2" ht="15.75" customHeight="1">
      <c r="B489" s="40"/>
    </row>
    <row r="490" spans="2:2" ht="15.75" customHeight="1">
      <c r="B490" s="40"/>
    </row>
    <row r="491" spans="2:2" ht="15.75" customHeight="1">
      <c r="B491" s="40"/>
    </row>
    <row r="492" spans="2:2" ht="15.75" customHeight="1">
      <c r="B492" s="40"/>
    </row>
    <row r="493" spans="2:2" ht="15.75" customHeight="1">
      <c r="B493" s="40"/>
    </row>
    <row r="494" spans="2:2" ht="15.75" customHeight="1">
      <c r="B494" s="40"/>
    </row>
    <row r="495" spans="2:2" ht="15.75" customHeight="1">
      <c r="B495" s="40"/>
    </row>
    <row r="496" spans="2:2" ht="15.75" customHeight="1">
      <c r="B496" s="40"/>
    </row>
    <row r="497" spans="2:2" ht="15.75" customHeight="1">
      <c r="B497" s="40"/>
    </row>
    <row r="498" spans="2:2" ht="15.75" customHeight="1">
      <c r="B498" s="40"/>
    </row>
    <row r="499" spans="2:2" ht="15.75" customHeight="1">
      <c r="B499" s="40"/>
    </row>
    <row r="500" spans="2:2" ht="15.75" customHeight="1">
      <c r="B500" s="40"/>
    </row>
    <row r="501" spans="2:2" ht="15.75" customHeight="1">
      <c r="B501" s="40"/>
    </row>
    <row r="502" spans="2:2" ht="15.75" customHeight="1">
      <c r="B502" s="40"/>
    </row>
    <row r="503" spans="2:2" ht="15.75" customHeight="1">
      <c r="B503" s="40"/>
    </row>
    <row r="504" spans="2:2" ht="15.75" customHeight="1">
      <c r="B504" s="40"/>
    </row>
    <row r="505" spans="2:2" ht="15.75" customHeight="1">
      <c r="B505" s="40"/>
    </row>
    <row r="506" spans="2:2" ht="15.75" customHeight="1">
      <c r="B506" s="40"/>
    </row>
    <row r="507" spans="2:2" ht="15.75" customHeight="1">
      <c r="B507" s="40"/>
    </row>
    <row r="508" spans="2:2" ht="15.75" customHeight="1">
      <c r="B508" s="40"/>
    </row>
    <row r="509" spans="2:2" ht="15.75" customHeight="1">
      <c r="B509" s="40"/>
    </row>
    <row r="510" spans="2:2" ht="15.75" customHeight="1">
      <c r="B510" s="40"/>
    </row>
    <row r="511" spans="2:2" ht="15.75" customHeight="1">
      <c r="B511" s="40"/>
    </row>
    <row r="512" spans="2:2" ht="15.75" customHeight="1">
      <c r="B512" s="40"/>
    </row>
    <row r="513" spans="2:2" ht="15.75" customHeight="1">
      <c r="B513" s="40"/>
    </row>
    <row r="514" spans="2:2" ht="15.75" customHeight="1">
      <c r="B514" s="40"/>
    </row>
    <row r="515" spans="2:2" ht="15.75" customHeight="1">
      <c r="B515" s="40"/>
    </row>
    <row r="516" spans="2:2" ht="15.75" customHeight="1">
      <c r="B516" s="40"/>
    </row>
    <row r="517" spans="2:2" ht="15.75" customHeight="1">
      <c r="B517" s="40"/>
    </row>
    <row r="518" spans="2:2" ht="15.75" customHeight="1">
      <c r="B518" s="40"/>
    </row>
    <row r="519" spans="2:2" ht="15.75" customHeight="1">
      <c r="B519" s="40"/>
    </row>
    <row r="520" spans="2:2" ht="15.75" customHeight="1">
      <c r="B520" s="40"/>
    </row>
    <row r="521" spans="2:2" ht="15.75" customHeight="1">
      <c r="B521" s="40"/>
    </row>
    <row r="522" spans="2:2" ht="15.75" customHeight="1">
      <c r="B522" s="40"/>
    </row>
    <row r="523" spans="2:2" ht="15.75" customHeight="1">
      <c r="B523" s="40"/>
    </row>
    <row r="524" spans="2:2" ht="15.75" customHeight="1">
      <c r="B524" s="40"/>
    </row>
    <row r="525" spans="2:2" ht="15.75" customHeight="1">
      <c r="B525" s="40"/>
    </row>
    <row r="526" spans="2:2" ht="15.75" customHeight="1">
      <c r="B526" s="40"/>
    </row>
    <row r="527" spans="2:2" ht="15.75" customHeight="1">
      <c r="B527" s="40"/>
    </row>
    <row r="528" spans="2:2" ht="15.75" customHeight="1">
      <c r="B528" s="40"/>
    </row>
    <row r="529" spans="2:2" ht="15.75" customHeight="1">
      <c r="B529" s="40"/>
    </row>
    <row r="530" spans="2:2" ht="15.75" customHeight="1">
      <c r="B530" s="40"/>
    </row>
    <row r="531" spans="2:2" ht="15.75" customHeight="1">
      <c r="B531" s="40"/>
    </row>
    <row r="532" spans="2:2" ht="15.75" customHeight="1">
      <c r="B532" s="40"/>
    </row>
    <row r="533" spans="2:2" ht="15.75" customHeight="1">
      <c r="B533" s="40"/>
    </row>
    <row r="534" spans="2:2" ht="15.75" customHeight="1">
      <c r="B534" s="40"/>
    </row>
    <row r="535" spans="2:2" ht="15.75" customHeight="1">
      <c r="B535" s="40"/>
    </row>
    <row r="536" spans="2:2" ht="15.75" customHeight="1">
      <c r="B536" s="40"/>
    </row>
    <row r="537" spans="2:2" ht="15.75" customHeight="1">
      <c r="B537" s="40"/>
    </row>
    <row r="538" spans="2:2" ht="15.75" customHeight="1">
      <c r="B538" s="40"/>
    </row>
    <row r="539" spans="2:2" ht="15.75" customHeight="1">
      <c r="B539" s="40"/>
    </row>
    <row r="540" spans="2:2" ht="15.75" customHeight="1">
      <c r="B540" s="40"/>
    </row>
    <row r="541" spans="2:2" ht="15.75" customHeight="1">
      <c r="B541" s="40"/>
    </row>
    <row r="542" spans="2:2" ht="15.75" customHeight="1">
      <c r="B542" s="40"/>
    </row>
    <row r="543" spans="2:2" ht="15.75" customHeight="1">
      <c r="B543" s="40"/>
    </row>
    <row r="544" spans="2:2" ht="15.75" customHeight="1">
      <c r="B544" s="40"/>
    </row>
    <row r="545" spans="2:2" ht="15.75" customHeight="1">
      <c r="B545" s="40"/>
    </row>
    <row r="546" spans="2:2" ht="15.75" customHeight="1">
      <c r="B546" s="40"/>
    </row>
    <row r="547" spans="2:2" ht="15.75" customHeight="1">
      <c r="B547" s="40"/>
    </row>
    <row r="548" spans="2:2" ht="15.75" customHeight="1">
      <c r="B548" s="40"/>
    </row>
    <row r="549" spans="2:2" ht="15.75" customHeight="1">
      <c r="B549" s="40"/>
    </row>
    <row r="550" spans="2:2" ht="15.75" customHeight="1">
      <c r="B550" s="40"/>
    </row>
    <row r="551" spans="2:2" ht="15.75" customHeight="1">
      <c r="B551" s="40"/>
    </row>
    <row r="552" spans="2:2" ht="15.75" customHeight="1">
      <c r="B552" s="40"/>
    </row>
    <row r="553" spans="2:2" ht="15.75" customHeight="1">
      <c r="B553" s="40"/>
    </row>
    <row r="554" spans="2:2" ht="15.75" customHeight="1">
      <c r="B554" s="40"/>
    </row>
    <row r="555" spans="2:2" ht="15.75" customHeight="1">
      <c r="B555" s="40"/>
    </row>
    <row r="556" spans="2:2" ht="15.75" customHeight="1">
      <c r="B556" s="40"/>
    </row>
    <row r="557" spans="2:2" ht="15.75" customHeight="1">
      <c r="B557" s="40"/>
    </row>
    <row r="558" spans="2:2" ht="15.75" customHeight="1">
      <c r="B558" s="40"/>
    </row>
    <row r="559" spans="2:2" ht="15.75" customHeight="1">
      <c r="B559" s="40"/>
    </row>
    <row r="560" spans="2:2" ht="15.75" customHeight="1">
      <c r="B560" s="40"/>
    </row>
    <row r="561" spans="2:2" ht="15.75" customHeight="1">
      <c r="B561" s="40"/>
    </row>
    <row r="562" spans="2:2" ht="15.75" customHeight="1">
      <c r="B562" s="40"/>
    </row>
    <row r="563" spans="2:2" ht="15.75" customHeight="1">
      <c r="B563" s="40"/>
    </row>
    <row r="564" spans="2:2" ht="15.75" customHeight="1">
      <c r="B564" s="40"/>
    </row>
    <row r="565" spans="2:2" ht="15.75" customHeight="1">
      <c r="B565" s="40"/>
    </row>
    <row r="566" spans="2:2" ht="15.75" customHeight="1">
      <c r="B566" s="40"/>
    </row>
    <row r="567" spans="2:2" ht="15.75" customHeight="1">
      <c r="B567" s="40"/>
    </row>
    <row r="568" spans="2:2" ht="15.75" customHeight="1">
      <c r="B568" s="40"/>
    </row>
    <row r="569" spans="2:2" ht="15.75" customHeight="1">
      <c r="B569" s="40"/>
    </row>
    <row r="570" spans="2:2" ht="15.75" customHeight="1">
      <c r="B570" s="40"/>
    </row>
    <row r="571" spans="2:2" ht="15.75" customHeight="1">
      <c r="B571" s="40"/>
    </row>
    <row r="572" spans="2:2" ht="15.75" customHeight="1">
      <c r="B572" s="40"/>
    </row>
    <row r="573" spans="2:2" ht="15.75" customHeight="1">
      <c r="B573" s="40"/>
    </row>
    <row r="574" spans="2:2" ht="15.75" customHeight="1">
      <c r="B574" s="40"/>
    </row>
    <row r="575" spans="2:2" ht="15.75" customHeight="1">
      <c r="B575" s="40"/>
    </row>
    <row r="576" spans="2:2" ht="15.75" customHeight="1">
      <c r="B576" s="40"/>
    </row>
    <row r="577" spans="2:2" ht="15.75" customHeight="1">
      <c r="B577" s="40"/>
    </row>
    <row r="578" spans="2:2" ht="15.75" customHeight="1">
      <c r="B578" s="40"/>
    </row>
    <row r="579" spans="2:2" ht="15.75" customHeight="1">
      <c r="B579" s="40"/>
    </row>
    <row r="580" spans="2:2" ht="15.75" customHeight="1">
      <c r="B580" s="40"/>
    </row>
    <row r="581" spans="2:2" ht="15.75" customHeight="1">
      <c r="B581" s="40"/>
    </row>
    <row r="582" spans="2:2" ht="15.75" customHeight="1">
      <c r="B582" s="40"/>
    </row>
    <row r="583" spans="2:2" ht="15.75" customHeight="1">
      <c r="B583" s="40"/>
    </row>
    <row r="584" spans="2:2" ht="15.75" customHeight="1">
      <c r="B584" s="40"/>
    </row>
    <row r="585" spans="2:2" ht="15.75" customHeight="1">
      <c r="B585" s="40"/>
    </row>
    <row r="586" spans="2:2" ht="15.75" customHeight="1">
      <c r="B586" s="40"/>
    </row>
    <row r="587" spans="2:2" ht="15.75" customHeight="1">
      <c r="B587" s="40"/>
    </row>
    <row r="588" spans="2:2" ht="15.75" customHeight="1">
      <c r="B588" s="40"/>
    </row>
    <row r="589" spans="2:2" ht="15.75" customHeight="1">
      <c r="B589" s="40"/>
    </row>
    <row r="590" spans="2:2" ht="15.75" customHeight="1">
      <c r="B590" s="40"/>
    </row>
    <row r="591" spans="2:2" ht="15.75" customHeight="1">
      <c r="B591" s="40"/>
    </row>
    <row r="592" spans="2:2" ht="15.75" customHeight="1">
      <c r="B592" s="40"/>
    </row>
    <row r="593" spans="2:2" ht="15.75" customHeight="1">
      <c r="B593" s="40"/>
    </row>
    <row r="594" spans="2:2" ht="15.75" customHeight="1">
      <c r="B594" s="40"/>
    </row>
    <row r="595" spans="2:2" ht="15.75" customHeight="1">
      <c r="B595" s="40"/>
    </row>
    <row r="596" spans="2:2" ht="15.75" customHeight="1">
      <c r="B596" s="40"/>
    </row>
    <row r="597" spans="2:2" ht="15.75" customHeight="1">
      <c r="B597" s="40"/>
    </row>
    <row r="598" spans="2:2" ht="15.75" customHeight="1">
      <c r="B598" s="40"/>
    </row>
    <row r="599" spans="2:2" ht="15.75" customHeight="1">
      <c r="B599" s="40"/>
    </row>
    <row r="600" spans="2:2" ht="15.75" customHeight="1">
      <c r="B600" s="40"/>
    </row>
    <row r="601" spans="2:2" ht="15.75" customHeight="1">
      <c r="B601" s="40"/>
    </row>
    <row r="602" spans="2:2" ht="15.75" customHeight="1">
      <c r="B602" s="40"/>
    </row>
    <row r="603" spans="2:2" ht="15.75" customHeight="1">
      <c r="B603" s="40"/>
    </row>
    <row r="604" spans="2:2" ht="15.75" customHeight="1">
      <c r="B604" s="40"/>
    </row>
    <row r="605" spans="2:2" ht="15.75" customHeight="1">
      <c r="B605" s="40"/>
    </row>
    <row r="606" spans="2:2" ht="15.75" customHeight="1">
      <c r="B606" s="40"/>
    </row>
    <row r="607" spans="2:2" ht="15.75" customHeight="1">
      <c r="B607" s="40"/>
    </row>
    <row r="608" spans="2:2" ht="15.75" customHeight="1">
      <c r="B608" s="40"/>
    </row>
    <row r="609" spans="2:2" ht="15.75" customHeight="1">
      <c r="B609" s="40"/>
    </row>
    <row r="610" spans="2:2" ht="15.75" customHeight="1">
      <c r="B610" s="40"/>
    </row>
    <row r="611" spans="2:2" ht="15.75" customHeight="1">
      <c r="B611" s="40"/>
    </row>
    <row r="612" spans="2:2" ht="15.75" customHeight="1">
      <c r="B612" s="40"/>
    </row>
    <row r="613" spans="2:2" ht="15.75" customHeight="1">
      <c r="B613" s="40"/>
    </row>
    <row r="614" spans="2:2" ht="15.75" customHeight="1">
      <c r="B614" s="40"/>
    </row>
    <row r="615" spans="2:2" ht="15.75" customHeight="1">
      <c r="B615" s="40"/>
    </row>
    <row r="616" spans="2:2" ht="15.75" customHeight="1">
      <c r="B616" s="40"/>
    </row>
    <row r="617" spans="2:2" ht="15.75" customHeight="1">
      <c r="B617" s="40"/>
    </row>
    <row r="618" spans="2:2" ht="15.75" customHeight="1">
      <c r="B618" s="40"/>
    </row>
    <row r="619" spans="2:2" ht="15.75" customHeight="1">
      <c r="B619" s="40"/>
    </row>
    <row r="620" spans="2:2" ht="15.75" customHeight="1">
      <c r="B620" s="40"/>
    </row>
    <row r="621" spans="2:2" ht="15.75" customHeight="1">
      <c r="B621" s="40"/>
    </row>
    <row r="622" spans="2:2" ht="15.75" customHeight="1">
      <c r="B622" s="40"/>
    </row>
    <row r="623" spans="2:2" ht="15.75" customHeight="1">
      <c r="B623" s="40"/>
    </row>
    <row r="624" spans="2:2" ht="15.75" customHeight="1">
      <c r="B624" s="40"/>
    </row>
    <row r="625" spans="2:2" ht="15.75" customHeight="1">
      <c r="B625" s="40"/>
    </row>
    <row r="626" spans="2:2" ht="15.75" customHeight="1">
      <c r="B626" s="40"/>
    </row>
    <row r="627" spans="2:2" ht="15.75" customHeight="1">
      <c r="B627" s="40"/>
    </row>
    <row r="628" spans="2:2" ht="15.75" customHeight="1">
      <c r="B628" s="40"/>
    </row>
    <row r="629" spans="2:2" ht="15.75" customHeight="1">
      <c r="B629" s="40"/>
    </row>
    <row r="630" spans="2:2" ht="15.75" customHeight="1">
      <c r="B630" s="40"/>
    </row>
    <row r="631" spans="2:2" ht="15.75" customHeight="1">
      <c r="B631" s="40"/>
    </row>
    <row r="632" spans="2:2" ht="15.75" customHeight="1">
      <c r="B632" s="40"/>
    </row>
    <row r="633" spans="2:2" ht="15.75" customHeight="1">
      <c r="B633" s="40"/>
    </row>
    <row r="634" spans="2:2" ht="15.75" customHeight="1">
      <c r="B634" s="40"/>
    </row>
    <row r="635" spans="2:2" ht="15.75" customHeight="1">
      <c r="B635" s="40"/>
    </row>
    <row r="636" spans="2:2" ht="15.75" customHeight="1">
      <c r="B636" s="40"/>
    </row>
    <row r="637" spans="2:2" ht="15.75" customHeight="1">
      <c r="B637" s="40"/>
    </row>
    <row r="638" spans="2:2" ht="15.75" customHeight="1">
      <c r="B638" s="40"/>
    </row>
    <row r="639" spans="2:2" ht="15.75" customHeight="1">
      <c r="B639" s="40"/>
    </row>
    <row r="640" spans="2:2" ht="15.75" customHeight="1">
      <c r="B640" s="40"/>
    </row>
    <row r="641" spans="2:2" ht="15.75" customHeight="1">
      <c r="B641" s="40"/>
    </row>
    <row r="642" spans="2:2" ht="15.75" customHeight="1">
      <c r="B642" s="40"/>
    </row>
    <row r="643" spans="2:2" ht="15.75" customHeight="1">
      <c r="B643" s="40"/>
    </row>
    <row r="644" spans="2:2" ht="15.75" customHeight="1">
      <c r="B644" s="40"/>
    </row>
    <row r="645" spans="2:2" ht="15.75" customHeight="1">
      <c r="B645" s="40"/>
    </row>
    <row r="646" spans="2:2" ht="15.75" customHeight="1">
      <c r="B646" s="40"/>
    </row>
    <row r="647" spans="2:2" ht="15.75" customHeight="1">
      <c r="B647" s="40"/>
    </row>
    <row r="648" spans="2:2" ht="15.75" customHeight="1">
      <c r="B648" s="40"/>
    </row>
    <row r="649" spans="2:2" ht="15.75" customHeight="1">
      <c r="B649" s="40"/>
    </row>
    <row r="650" spans="2:2" ht="15.75" customHeight="1">
      <c r="B650" s="40"/>
    </row>
    <row r="651" spans="2:2" ht="15.75" customHeight="1">
      <c r="B651" s="40"/>
    </row>
    <row r="652" spans="2:2" ht="15.75" customHeight="1">
      <c r="B652" s="40"/>
    </row>
    <row r="653" spans="2:2" ht="15.75" customHeight="1">
      <c r="B653" s="40"/>
    </row>
    <row r="654" spans="2:2" ht="15.75" customHeight="1">
      <c r="B654" s="40"/>
    </row>
    <row r="655" spans="2:2" ht="15.75" customHeight="1">
      <c r="B655" s="40"/>
    </row>
    <row r="656" spans="2:2" ht="15.75" customHeight="1">
      <c r="B656" s="40"/>
    </row>
    <row r="657" spans="2:2" ht="15.75" customHeight="1">
      <c r="B657" s="40"/>
    </row>
    <row r="658" spans="2:2" ht="15.75" customHeight="1">
      <c r="B658" s="40"/>
    </row>
    <row r="659" spans="2:2" ht="15.75" customHeight="1">
      <c r="B659" s="40"/>
    </row>
    <row r="660" spans="2:2" ht="15.75" customHeight="1">
      <c r="B660" s="40"/>
    </row>
    <row r="661" spans="2:2" ht="15.75" customHeight="1">
      <c r="B661" s="40"/>
    </row>
    <row r="662" spans="2:2" ht="15.75" customHeight="1">
      <c r="B662" s="40"/>
    </row>
    <row r="663" spans="2:2" ht="15.75" customHeight="1">
      <c r="B663" s="40"/>
    </row>
    <row r="664" spans="2:2" ht="15.75" customHeight="1">
      <c r="B664" s="40"/>
    </row>
    <row r="665" spans="2:2" ht="15.75" customHeight="1">
      <c r="B665" s="40"/>
    </row>
    <row r="666" spans="2:2" ht="15.75" customHeight="1">
      <c r="B666" s="40"/>
    </row>
    <row r="667" spans="2:2" ht="15.75" customHeight="1">
      <c r="B667" s="40"/>
    </row>
    <row r="668" spans="2:2" ht="15.75" customHeight="1">
      <c r="B668" s="40"/>
    </row>
    <row r="669" spans="2:2" ht="15.75" customHeight="1">
      <c r="B669" s="40"/>
    </row>
    <row r="670" spans="2:2" ht="15.75" customHeight="1">
      <c r="B670" s="40"/>
    </row>
    <row r="671" spans="2:2" ht="15.75" customHeight="1">
      <c r="B671" s="40"/>
    </row>
    <row r="672" spans="2:2" ht="15.75" customHeight="1">
      <c r="B672" s="40"/>
    </row>
    <row r="673" spans="2:2" ht="15.75" customHeight="1">
      <c r="B673" s="40"/>
    </row>
    <row r="674" spans="2:2" ht="15.75" customHeight="1">
      <c r="B674" s="40"/>
    </row>
    <row r="675" spans="2:2" ht="15.75" customHeight="1">
      <c r="B675" s="40"/>
    </row>
    <row r="676" spans="2:2" ht="15.75" customHeight="1">
      <c r="B676" s="40"/>
    </row>
    <row r="677" spans="2:2" ht="15.75" customHeight="1">
      <c r="B677" s="40"/>
    </row>
    <row r="678" spans="2:2" ht="15.75" customHeight="1">
      <c r="B678" s="40"/>
    </row>
    <row r="679" spans="2:2" ht="15.75" customHeight="1">
      <c r="B679" s="40"/>
    </row>
    <row r="680" spans="2:2" ht="15.75" customHeight="1">
      <c r="B680" s="40"/>
    </row>
    <row r="681" spans="2:2" ht="15.75" customHeight="1">
      <c r="B681" s="40"/>
    </row>
    <row r="682" spans="2:2" ht="15.75" customHeight="1">
      <c r="B682" s="40"/>
    </row>
    <row r="683" spans="2:2" ht="15.75" customHeight="1">
      <c r="B683" s="40"/>
    </row>
    <row r="684" spans="2:2" ht="15.75" customHeight="1">
      <c r="B684" s="40"/>
    </row>
    <row r="685" spans="2:2" ht="15.75" customHeight="1">
      <c r="B685" s="40"/>
    </row>
    <row r="686" spans="2:2" ht="15.75" customHeight="1">
      <c r="B686" s="40"/>
    </row>
    <row r="687" spans="2:2" ht="15.75" customHeight="1">
      <c r="B687" s="40"/>
    </row>
    <row r="688" spans="2:2" ht="15.75" customHeight="1">
      <c r="B688" s="40"/>
    </row>
    <row r="689" spans="2:2" ht="15.75" customHeight="1">
      <c r="B689" s="40"/>
    </row>
    <row r="690" spans="2:2" ht="15.75" customHeight="1">
      <c r="B690" s="40"/>
    </row>
    <row r="691" spans="2:2" ht="15.75" customHeight="1">
      <c r="B691" s="40"/>
    </row>
    <row r="692" spans="2:2" ht="15.75" customHeight="1">
      <c r="B692" s="40"/>
    </row>
    <row r="693" spans="2:2" ht="15.75" customHeight="1">
      <c r="B693" s="40"/>
    </row>
    <row r="694" spans="2:2" ht="15.75" customHeight="1">
      <c r="B694" s="40"/>
    </row>
    <row r="695" spans="2:2" ht="15.75" customHeight="1">
      <c r="B695" s="40"/>
    </row>
    <row r="696" spans="2:2" ht="15.75" customHeight="1">
      <c r="B696" s="40"/>
    </row>
    <row r="697" spans="2:2" ht="15.75" customHeight="1">
      <c r="B697" s="40"/>
    </row>
    <row r="698" spans="2:2" ht="15.75" customHeight="1">
      <c r="B698" s="40"/>
    </row>
    <row r="699" spans="2:2" ht="15.75" customHeight="1">
      <c r="B699" s="40"/>
    </row>
    <row r="700" spans="2:2" ht="15.75" customHeight="1">
      <c r="B700" s="40"/>
    </row>
    <row r="701" spans="2:2" ht="15.75" customHeight="1">
      <c r="B701" s="40"/>
    </row>
    <row r="702" spans="2:2" ht="15.75" customHeight="1">
      <c r="B702" s="40"/>
    </row>
    <row r="703" spans="2:2" ht="15.75" customHeight="1">
      <c r="B703" s="40"/>
    </row>
    <row r="704" spans="2:2" ht="15.75" customHeight="1">
      <c r="B704" s="40"/>
    </row>
    <row r="705" spans="2:2" ht="15.75" customHeight="1">
      <c r="B705" s="40"/>
    </row>
    <row r="706" spans="2:2" ht="15.75" customHeight="1">
      <c r="B706" s="40"/>
    </row>
    <row r="707" spans="2:2" ht="15.75" customHeight="1">
      <c r="B707" s="40"/>
    </row>
    <row r="708" spans="2:2" ht="15.75" customHeight="1">
      <c r="B708" s="40"/>
    </row>
    <row r="709" spans="2:2" ht="15.75" customHeight="1">
      <c r="B709" s="40"/>
    </row>
    <row r="710" spans="2:2" ht="15.75" customHeight="1">
      <c r="B710" s="40"/>
    </row>
    <row r="711" spans="2:2" ht="15.75" customHeight="1">
      <c r="B711" s="40"/>
    </row>
    <row r="712" spans="2:2" ht="15.75" customHeight="1">
      <c r="B712" s="40"/>
    </row>
    <row r="713" spans="2:2" ht="15.75" customHeight="1">
      <c r="B713" s="40"/>
    </row>
    <row r="714" spans="2:2" ht="15.75" customHeight="1">
      <c r="B714" s="40"/>
    </row>
    <row r="715" spans="2:2" ht="15.75" customHeight="1">
      <c r="B715" s="40"/>
    </row>
    <row r="716" spans="2:2" ht="15.75" customHeight="1">
      <c r="B716" s="40"/>
    </row>
    <row r="717" spans="2:2" ht="15.75" customHeight="1">
      <c r="B717" s="40"/>
    </row>
    <row r="718" spans="2:2" ht="15.75" customHeight="1">
      <c r="B718" s="40"/>
    </row>
    <row r="719" spans="2:2" ht="15.75" customHeight="1">
      <c r="B719" s="40"/>
    </row>
    <row r="720" spans="2:2" ht="15.75" customHeight="1">
      <c r="B720" s="40"/>
    </row>
    <row r="721" spans="2:2" ht="15.75" customHeight="1">
      <c r="B721" s="40"/>
    </row>
    <row r="722" spans="2:2" ht="15.75" customHeight="1">
      <c r="B722" s="40"/>
    </row>
    <row r="723" spans="2:2" ht="15.75" customHeight="1">
      <c r="B723" s="40"/>
    </row>
    <row r="724" spans="2:2" ht="15.75" customHeight="1">
      <c r="B724" s="40"/>
    </row>
    <row r="725" spans="2:2" ht="15.75" customHeight="1">
      <c r="B725" s="40"/>
    </row>
    <row r="726" spans="2:2" ht="15.75" customHeight="1">
      <c r="B726" s="40"/>
    </row>
    <row r="727" spans="2:2" ht="15.75" customHeight="1">
      <c r="B727" s="40"/>
    </row>
    <row r="728" spans="2:2" ht="15.75" customHeight="1">
      <c r="B728" s="40"/>
    </row>
    <row r="729" spans="2:2" ht="15.75" customHeight="1">
      <c r="B729" s="40"/>
    </row>
    <row r="730" spans="2:2" ht="15.75" customHeight="1">
      <c r="B730" s="40"/>
    </row>
    <row r="731" spans="2:2" ht="15.75" customHeight="1">
      <c r="B731" s="40"/>
    </row>
    <row r="732" spans="2:2" ht="15.75" customHeight="1">
      <c r="B732" s="40"/>
    </row>
    <row r="733" spans="2:2" ht="15.75" customHeight="1">
      <c r="B733" s="40"/>
    </row>
    <row r="734" spans="2:2" ht="15.75" customHeight="1">
      <c r="B734" s="40"/>
    </row>
    <row r="735" spans="2:2" ht="15.75" customHeight="1">
      <c r="B735" s="40"/>
    </row>
    <row r="736" spans="2:2" ht="15.75" customHeight="1">
      <c r="B736" s="40"/>
    </row>
    <row r="737" spans="2:2" ht="15.75" customHeight="1">
      <c r="B737" s="40"/>
    </row>
    <row r="738" spans="2:2" ht="15.75" customHeight="1">
      <c r="B738" s="40"/>
    </row>
    <row r="739" spans="2:2" ht="15.75" customHeight="1">
      <c r="B739" s="40"/>
    </row>
    <row r="740" spans="2:2" ht="15.75" customHeight="1">
      <c r="B740" s="40"/>
    </row>
    <row r="741" spans="2:2" ht="15.75" customHeight="1">
      <c r="B741" s="40"/>
    </row>
    <row r="742" spans="2:2" ht="15.75" customHeight="1">
      <c r="B742" s="40"/>
    </row>
    <row r="743" spans="2:2" ht="15.75" customHeight="1">
      <c r="B743" s="40"/>
    </row>
    <row r="744" spans="2:2" ht="15.75" customHeight="1">
      <c r="B744" s="40"/>
    </row>
    <row r="745" spans="2:2" ht="15.75" customHeight="1">
      <c r="B745" s="40"/>
    </row>
    <row r="746" spans="2:2" ht="15.75" customHeight="1">
      <c r="B746" s="40"/>
    </row>
    <row r="747" spans="2:2" ht="15.75" customHeight="1">
      <c r="B747" s="40"/>
    </row>
    <row r="748" spans="2:2" ht="15.75" customHeight="1">
      <c r="B748" s="40"/>
    </row>
    <row r="749" spans="2:2" ht="15.75" customHeight="1">
      <c r="B749" s="40"/>
    </row>
    <row r="750" spans="2:2" ht="15.75" customHeight="1">
      <c r="B750" s="40"/>
    </row>
    <row r="751" spans="2:2" ht="15.75" customHeight="1">
      <c r="B751" s="40"/>
    </row>
    <row r="752" spans="2:2" ht="15.75" customHeight="1">
      <c r="B752" s="40"/>
    </row>
    <row r="753" spans="2:2" ht="15.75" customHeight="1">
      <c r="B753" s="40"/>
    </row>
    <row r="754" spans="2:2" ht="15.75" customHeight="1">
      <c r="B754" s="40"/>
    </row>
    <row r="755" spans="2:2" ht="15.75" customHeight="1">
      <c r="B755" s="40"/>
    </row>
    <row r="756" spans="2:2" ht="15.75" customHeight="1">
      <c r="B756" s="40"/>
    </row>
    <row r="757" spans="2:2" ht="15.75" customHeight="1">
      <c r="B757" s="40"/>
    </row>
    <row r="758" spans="2:2" ht="15.75" customHeight="1">
      <c r="B758" s="40"/>
    </row>
    <row r="759" spans="2:2" ht="15.75" customHeight="1">
      <c r="B759" s="40"/>
    </row>
    <row r="760" spans="2:2" ht="15.75" customHeight="1">
      <c r="B760" s="40"/>
    </row>
    <row r="761" spans="2:2" ht="15.75" customHeight="1">
      <c r="B761" s="40"/>
    </row>
    <row r="762" spans="2:2" ht="15.75" customHeight="1">
      <c r="B762" s="40"/>
    </row>
    <row r="763" spans="2:2" ht="15.75" customHeight="1">
      <c r="B763" s="40"/>
    </row>
    <row r="764" spans="2:2" ht="15.75" customHeight="1">
      <c r="B764" s="40"/>
    </row>
    <row r="765" spans="2:2" ht="15.75" customHeight="1">
      <c r="B765" s="40"/>
    </row>
    <row r="766" spans="2:2" ht="15.75" customHeight="1">
      <c r="B766" s="40"/>
    </row>
    <row r="767" spans="2:2" ht="15.75" customHeight="1">
      <c r="B767" s="40"/>
    </row>
    <row r="768" spans="2:2" ht="15.75" customHeight="1">
      <c r="B768" s="40"/>
    </row>
    <row r="769" spans="2:2" ht="15.75" customHeight="1">
      <c r="B769" s="40"/>
    </row>
    <row r="770" spans="2:2" ht="15.75" customHeight="1">
      <c r="B770" s="40"/>
    </row>
    <row r="771" spans="2:2" ht="15.75" customHeight="1">
      <c r="B771" s="40"/>
    </row>
    <row r="772" spans="2:2" ht="15.75" customHeight="1">
      <c r="B772" s="40"/>
    </row>
    <row r="773" spans="2:2" ht="15.75" customHeight="1">
      <c r="B773" s="40"/>
    </row>
    <row r="774" spans="2:2" ht="15.75" customHeight="1">
      <c r="B774" s="40"/>
    </row>
    <row r="775" spans="2:2" ht="15.75" customHeight="1">
      <c r="B775" s="40"/>
    </row>
    <row r="776" spans="2:2" ht="15.75" customHeight="1">
      <c r="B776" s="40"/>
    </row>
    <row r="777" spans="2:2" ht="15.75" customHeight="1">
      <c r="B777" s="40"/>
    </row>
    <row r="778" spans="2:2" ht="15.75" customHeight="1">
      <c r="B778" s="40"/>
    </row>
    <row r="779" spans="2:2" ht="15.75" customHeight="1">
      <c r="B779" s="40"/>
    </row>
    <row r="780" spans="2:2" ht="15.75" customHeight="1">
      <c r="B780" s="40"/>
    </row>
    <row r="781" spans="2:2" ht="15.75" customHeight="1">
      <c r="B781" s="40"/>
    </row>
    <row r="782" spans="2:2" ht="15.75" customHeight="1">
      <c r="B782" s="40"/>
    </row>
    <row r="783" spans="2:2" ht="15.75" customHeight="1">
      <c r="B783" s="40"/>
    </row>
    <row r="784" spans="2:2" ht="15.75" customHeight="1">
      <c r="B784" s="40"/>
    </row>
    <row r="785" spans="2:2" ht="15.75" customHeight="1">
      <c r="B785" s="40"/>
    </row>
    <row r="786" spans="2:2" ht="15.75" customHeight="1">
      <c r="B786" s="40"/>
    </row>
    <row r="787" spans="2:2" ht="15.75" customHeight="1">
      <c r="B787" s="40"/>
    </row>
    <row r="788" spans="2:2" ht="15.75" customHeight="1">
      <c r="B788" s="40"/>
    </row>
    <row r="789" spans="2:2" ht="15.75" customHeight="1">
      <c r="B789" s="40"/>
    </row>
    <row r="790" spans="2:2" ht="15.75" customHeight="1">
      <c r="B790" s="40"/>
    </row>
    <row r="791" spans="2:2" ht="15.75" customHeight="1">
      <c r="B791" s="40"/>
    </row>
    <row r="792" spans="2:2" ht="15.75" customHeight="1">
      <c r="B792" s="40"/>
    </row>
    <row r="793" spans="2:2" ht="15.75" customHeight="1">
      <c r="B793" s="40"/>
    </row>
    <row r="794" spans="2:2" ht="15.75" customHeight="1">
      <c r="B794" s="40"/>
    </row>
    <row r="795" spans="2:2" ht="15.75" customHeight="1">
      <c r="B795" s="40"/>
    </row>
    <row r="796" spans="2:2" ht="15.75" customHeight="1">
      <c r="B796" s="40"/>
    </row>
    <row r="797" spans="2:2" ht="15.75" customHeight="1">
      <c r="B797" s="40"/>
    </row>
    <row r="798" spans="2:2" ht="15.75" customHeight="1">
      <c r="B798" s="40"/>
    </row>
    <row r="799" spans="2:2" ht="15.75" customHeight="1">
      <c r="B799" s="40"/>
    </row>
    <row r="800" spans="2:2" ht="15.75" customHeight="1">
      <c r="B800" s="40"/>
    </row>
    <row r="801" spans="2:2" ht="15.75" customHeight="1">
      <c r="B801" s="40"/>
    </row>
    <row r="802" spans="2:2" ht="15.75" customHeight="1">
      <c r="B802" s="40"/>
    </row>
    <row r="803" spans="2:2" ht="15.75" customHeight="1">
      <c r="B803" s="40"/>
    </row>
    <row r="804" spans="2:2" ht="15.75" customHeight="1">
      <c r="B804" s="40"/>
    </row>
    <row r="805" spans="2:2" ht="15.75" customHeight="1">
      <c r="B805" s="40"/>
    </row>
    <row r="806" spans="2:2" ht="15.75" customHeight="1">
      <c r="B806" s="40"/>
    </row>
    <row r="807" spans="2:2" ht="15.75" customHeight="1">
      <c r="B807" s="40"/>
    </row>
    <row r="808" spans="2:2" ht="15.75" customHeight="1">
      <c r="B808" s="40"/>
    </row>
    <row r="809" spans="2:2" ht="15.75" customHeight="1">
      <c r="B809" s="40"/>
    </row>
    <row r="810" spans="2:2" ht="15.75" customHeight="1">
      <c r="B810" s="40"/>
    </row>
    <row r="811" spans="2:2" ht="15.75" customHeight="1">
      <c r="B811" s="40"/>
    </row>
    <row r="812" spans="2:2" ht="15.75" customHeight="1">
      <c r="B812" s="40"/>
    </row>
    <row r="813" spans="2:2" ht="15.75" customHeight="1">
      <c r="B813" s="40"/>
    </row>
    <row r="814" spans="2:2" ht="15.75" customHeight="1">
      <c r="B814" s="40"/>
    </row>
    <row r="815" spans="2:2" ht="15.75" customHeight="1">
      <c r="B815" s="40"/>
    </row>
    <row r="816" spans="2:2" ht="15.75" customHeight="1">
      <c r="B816" s="40"/>
    </row>
    <row r="817" spans="2:2" ht="15.75" customHeight="1">
      <c r="B817" s="40"/>
    </row>
    <row r="818" spans="2:2" ht="15.75" customHeight="1">
      <c r="B818" s="40"/>
    </row>
    <row r="819" spans="2:2" ht="15.75" customHeight="1">
      <c r="B819" s="40"/>
    </row>
    <row r="820" spans="2:2" ht="15.75" customHeight="1">
      <c r="B820" s="40"/>
    </row>
    <row r="821" spans="2:2" ht="15.75" customHeight="1">
      <c r="B821" s="40"/>
    </row>
    <row r="822" spans="2:2" ht="15.75" customHeight="1">
      <c r="B822" s="40"/>
    </row>
    <row r="823" spans="2:2" ht="15.75" customHeight="1">
      <c r="B823" s="40"/>
    </row>
    <row r="824" spans="2:2" ht="15.75" customHeight="1">
      <c r="B824" s="40"/>
    </row>
    <row r="825" spans="2:2" ht="15.75" customHeight="1">
      <c r="B825" s="40"/>
    </row>
    <row r="826" spans="2:2" ht="15.75" customHeight="1">
      <c r="B826" s="40"/>
    </row>
    <row r="827" spans="2:2" ht="15.75" customHeight="1">
      <c r="B827" s="40"/>
    </row>
    <row r="828" spans="2:2" ht="15.75" customHeight="1">
      <c r="B828" s="40"/>
    </row>
    <row r="829" spans="2:2" ht="15.75" customHeight="1">
      <c r="B829" s="40"/>
    </row>
    <row r="830" spans="2:2" ht="15.75" customHeight="1">
      <c r="B830" s="40"/>
    </row>
    <row r="831" spans="2:2" ht="15.75" customHeight="1">
      <c r="B831" s="40"/>
    </row>
    <row r="832" spans="2:2" ht="15.75" customHeight="1">
      <c r="B832" s="40"/>
    </row>
    <row r="833" spans="2:2" ht="15.75" customHeight="1">
      <c r="B833" s="40"/>
    </row>
    <row r="834" spans="2:2" ht="15.75" customHeight="1">
      <c r="B834" s="40"/>
    </row>
    <row r="835" spans="2:2" ht="15.75" customHeight="1">
      <c r="B835" s="40"/>
    </row>
    <row r="836" spans="2:2" ht="15.75" customHeight="1">
      <c r="B836" s="40"/>
    </row>
    <row r="837" spans="2:2" ht="15.75" customHeight="1">
      <c r="B837" s="40"/>
    </row>
    <row r="838" spans="2:2" ht="15.75" customHeight="1">
      <c r="B838" s="40"/>
    </row>
    <row r="839" spans="2:2" ht="15.75" customHeight="1">
      <c r="B839" s="40"/>
    </row>
    <row r="840" spans="2:2" ht="15.75" customHeight="1">
      <c r="B840" s="40"/>
    </row>
    <row r="841" spans="2:2" ht="15.75" customHeight="1">
      <c r="B841" s="40"/>
    </row>
    <row r="842" spans="2:2" ht="15.75" customHeight="1">
      <c r="B842" s="40"/>
    </row>
    <row r="843" spans="2:2" ht="15.75" customHeight="1">
      <c r="B843" s="40"/>
    </row>
    <row r="844" spans="2:2" ht="15.75" customHeight="1">
      <c r="B844" s="40"/>
    </row>
    <row r="845" spans="2:2" ht="15.75" customHeight="1">
      <c r="B845" s="40"/>
    </row>
    <row r="846" spans="2:2" ht="15.75" customHeight="1">
      <c r="B846" s="40"/>
    </row>
    <row r="847" spans="2:2" ht="15.75" customHeight="1">
      <c r="B847" s="40"/>
    </row>
    <row r="848" spans="2:2" ht="15.75" customHeight="1">
      <c r="B848" s="40"/>
    </row>
    <row r="849" spans="2:2" ht="15.75" customHeight="1">
      <c r="B849" s="40"/>
    </row>
    <row r="850" spans="2:2" ht="15.75" customHeight="1">
      <c r="B850" s="40"/>
    </row>
    <row r="851" spans="2:2" ht="15.75" customHeight="1">
      <c r="B851" s="40"/>
    </row>
    <row r="852" spans="2:2" ht="15.75" customHeight="1">
      <c r="B852" s="40"/>
    </row>
    <row r="853" spans="2:2" ht="15.75" customHeight="1">
      <c r="B853" s="40"/>
    </row>
    <row r="854" spans="2:2" ht="15.75" customHeight="1">
      <c r="B854" s="40"/>
    </row>
    <row r="855" spans="2:2" ht="15.75" customHeight="1">
      <c r="B855" s="40"/>
    </row>
    <row r="856" spans="2:2" ht="15.75" customHeight="1">
      <c r="B856" s="40"/>
    </row>
    <row r="857" spans="2:2" ht="15.75" customHeight="1">
      <c r="B857" s="40"/>
    </row>
    <row r="858" spans="2:2" ht="15.75" customHeight="1">
      <c r="B858" s="40"/>
    </row>
    <row r="859" spans="2:2" ht="15.75" customHeight="1">
      <c r="B859" s="40"/>
    </row>
    <row r="860" spans="2:2" ht="15.75" customHeight="1">
      <c r="B860" s="40"/>
    </row>
    <row r="861" spans="2:2" ht="15.75" customHeight="1">
      <c r="B861" s="40"/>
    </row>
    <row r="862" spans="2:2" ht="15.75" customHeight="1">
      <c r="B862" s="40"/>
    </row>
    <row r="863" spans="2:2" ht="15.75" customHeight="1">
      <c r="B863" s="40"/>
    </row>
    <row r="864" spans="2:2" ht="15.75" customHeight="1">
      <c r="B864" s="40"/>
    </row>
    <row r="865" spans="2:2" ht="15.75" customHeight="1">
      <c r="B865" s="40"/>
    </row>
    <row r="866" spans="2:2" ht="15.75" customHeight="1">
      <c r="B866" s="40"/>
    </row>
    <row r="867" spans="2:2" ht="15.75" customHeight="1">
      <c r="B867" s="40"/>
    </row>
    <row r="868" spans="2:2" ht="15.75" customHeight="1">
      <c r="B868" s="40"/>
    </row>
    <row r="869" spans="2:2" ht="15.75" customHeight="1">
      <c r="B869" s="40"/>
    </row>
    <row r="870" spans="2:2" ht="15.75" customHeight="1">
      <c r="B870" s="40"/>
    </row>
    <row r="871" spans="2:2" ht="15.75" customHeight="1">
      <c r="B871" s="40"/>
    </row>
    <row r="872" spans="2:2" ht="15.75" customHeight="1">
      <c r="B872" s="40"/>
    </row>
    <row r="873" spans="2:2" ht="15.75" customHeight="1">
      <c r="B873" s="40"/>
    </row>
    <row r="874" spans="2:2" ht="15.75" customHeight="1">
      <c r="B874" s="40"/>
    </row>
    <row r="875" spans="2:2" ht="15.75" customHeight="1">
      <c r="B875" s="40"/>
    </row>
    <row r="876" spans="2:2" ht="15.75" customHeight="1">
      <c r="B876" s="40"/>
    </row>
    <row r="877" spans="2:2" ht="15.75" customHeight="1">
      <c r="B877" s="40"/>
    </row>
    <row r="878" spans="2:2" ht="15.75" customHeight="1">
      <c r="B878" s="40"/>
    </row>
    <row r="879" spans="2:2" ht="15.75" customHeight="1">
      <c r="B879" s="40"/>
    </row>
    <row r="880" spans="2:2" ht="15.75" customHeight="1">
      <c r="B880" s="40"/>
    </row>
    <row r="881" spans="2:2" ht="15.75" customHeight="1">
      <c r="B881" s="40"/>
    </row>
    <row r="882" spans="2:2" ht="15.75" customHeight="1">
      <c r="B882" s="40"/>
    </row>
    <row r="883" spans="2:2" ht="15.75" customHeight="1">
      <c r="B883" s="40"/>
    </row>
    <row r="884" spans="2:2" ht="15.75" customHeight="1">
      <c r="B884" s="40"/>
    </row>
    <row r="885" spans="2:2" ht="15.75" customHeight="1">
      <c r="B885" s="40"/>
    </row>
    <row r="886" spans="2:2" ht="15.75" customHeight="1">
      <c r="B886" s="40"/>
    </row>
    <row r="887" spans="2:2" ht="15.75" customHeight="1">
      <c r="B887" s="40"/>
    </row>
    <row r="888" spans="2:2" ht="15.75" customHeight="1">
      <c r="B888" s="40"/>
    </row>
    <row r="889" spans="2:2" ht="15.75" customHeight="1">
      <c r="B889" s="40"/>
    </row>
    <row r="890" spans="2:2" ht="15.75" customHeight="1">
      <c r="B890" s="40"/>
    </row>
    <row r="891" spans="2:2" ht="15.75" customHeight="1">
      <c r="B891" s="40"/>
    </row>
    <row r="892" spans="2:2" ht="15.75" customHeight="1">
      <c r="B892" s="40"/>
    </row>
    <row r="893" spans="2:2" ht="15.75" customHeight="1">
      <c r="B893" s="40"/>
    </row>
    <row r="894" spans="2:2" ht="15.75" customHeight="1">
      <c r="B894" s="40"/>
    </row>
    <row r="895" spans="2:2" ht="15.75" customHeight="1">
      <c r="B895" s="40"/>
    </row>
    <row r="896" spans="2:2" ht="15.75" customHeight="1">
      <c r="B896" s="40"/>
    </row>
    <row r="897" spans="2:2" ht="15.75" customHeight="1">
      <c r="B897" s="40"/>
    </row>
    <row r="898" spans="2:2" ht="15.75" customHeight="1">
      <c r="B898" s="40"/>
    </row>
    <row r="899" spans="2:2" ht="15.75" customHeight="1">
      <c r="B899" s="40"/>
    </row>
    <row r="900" spans="2:2" ht="15.75" customHeight="1">
      <c r="B900" s="40"/>
    </row>
    <row r="901" spans="2:2" ht="15.75" customHeight="1">
      <c r="B901" s="40"/>
    </row>
    <row r="902" spans="2:2" ht="15.75" customHeight="1">
      <c r="B902" s="40"/>
    </row>
    <row r="903" spans="2:2" ht="15.75" customHeight="1">
      <c r="B903" s="40"/>
    </row>
    <row r="904" spans="2:2" ht="15.75" customHeight="1">
      <c r="B904" s="40"/>
    </row>
    <row r="905" spans="2:2" ht="15.75" customHeight="1">
      <c r="B905" s="40"/>
    </row>
    <row r="906" spans="2:2" ht="15.75" customHeight="1">
      <c r="B906" s="40"/>
    </row>
    <row r="907" spans="2:2" ht="15.75" customHeight="1">
      <c r="B907" s="40"/>
    </row>
    <row r="908" spans="2:2" ht="15.75" customHeight="1">
      <c r="B908" s="40"/>
    </row>
    <row r="909" spans="2:2" ht="15.75" customHeight="1">
      <c r="B909" s="40"/>
    </row>
    <row r="910" spans="2:2" ht="15.75" customHeight="1">
      <c r="B910" s="40"/>
    </row>
    <row r="911" spans="2:2" ht="15.75" customHeight="1">
      <c r="B911" s="40"/>
    </row>
    <row r="912" spans="2:2" ht="15.75" customHeight="1">
      <c r="B912" s="40"/>
    </row>
    <row r="913" spans="2:2" ht="15.75" customHeight="1">
      <c r="B913" s="40"/>
    </row>
    <row r="914" spans="2:2" ht="15.75" customHeight="1">
      <c r="B914" s="40"/>
    </row>
    <row r="915" spans="2:2" ht="15.75" customHeight="1">
      <c r="B915" s="40"/>
    </row>
    <row r="916" spans="2:2" ht="15.75" customHeight="1">
      <c r="B916" s="40"/>
    </row>
    <row r="917" spans="2:2" ht="15.75" customHeight="1">
      <c r="B917" s="40"/>
    </row>
    <row r="918" spans="2:2" ht="15.75" customHeight="1">
      <c r="B918" s="40"/>
    </row>
    <row r="919" spans="2:2" ht="15.75" customHeight="1">
      <c r="B919" s="40"/>
    </row>
    <row r="920" spans="2:2" ht="15.75" customHeight="1">
      <c r="B920" s="40"/>
    </row>
    <row r="921" spans="2:2" ht="15.75" customHeight="1">
      <c r="B921" s="40"/>
    </row>
    <row r="922" spans="2:2" ht="15.75" customHeight="1">
      <c r="B922" s="40"/>
    </row>
    <row r="923" spans="2:2" ht="15.75" customHeight="1">
      <c r="B923" s="40"/>
    </row>
    <row r="924" spans="2:2" ht="15.75" customHeight="1">
      <c r="B924" s="40"/>
    </row>
    <row r="925" spans="2:2" ht="15.75" customHeight="1">
      <c r="B925" s="40"/>
    </row>
    <row r="926" spans="2:2" ht="15.75" customHeight="1">
      <c r="B926" s="40"/>
    </row>
    <row r="927" spans="2:2" ht="15.75" customHeight="1">
      <c r="B927" s="40"/>
    </row>
    <row r="928" spans="2:2" ht="15.75" customHeight="1">
      <c r="B928" s="40"/>
    </row>
    <row r="929" spans="2:2" ht="15.75" customHeight="1">
      <c r="B929" s="40"/>
    </row>
    <row r="930" spans="2:2" ht="15.75" customHeight="1">
      <c r="B930" s="40"/>
    </row>
    <row r="931" spans="2:2" ht="15.75" customHeight="1">
      <c r="B931" s="40"/>
    </row>
    <row r="932" spans="2:2" ht="15.75" customHeight="1">
      <c r="B932" s="40"/>
    </row>
    <row r="933" spans="2:2" ht="15.75" customHeight="1">
      <c r="B933" s="40"/>
    </row>
    <row r="934" spans="2:2" ht="15.75" customHeight="1">
      <c r="B934" s="40"/>
    </row>
    <row r="935" spans="2:2" ht="15.75" customHeight="1">
      <c r="B935" s="40"/>
    </row>
    <row r="936" spans="2:2" ht="15.75" customHeight="1">
      <c r="B936" s="40"/>
    </row>
    <row r="937" spans="2:2" ht="15.75" customHeight="1">
      <c r="B937" s="40"/>
    </row>
    <row r="938" spans="2:2" ht="15.75" customHeight="1">
      <c r="B938" s="40"/>
    </row>
    <row r="939" spans="2:2" ht="15.75" customHeight="1">
      <c r="B939" s="40"/>
    </row>
    <row r="940" spans="2:2" ht="15.75" customHeight="1">
      <c r="B940" s="40"/>
    </row>
    <row r="941" spans="2:2" ht="15.75" customHeight="1">
      <c r="B941" s="40"/>
    </row>
    <row r="942" spans="2:2" ht="15.75" customHeight="1">
      <c r="B942" s="40"/>
    </row>
    <row r="943" spans="2:2" ht="15.75" customHeight="1">
      <c r="B943" s="40"/>
    </row>
    <row r="944" spans="2:2" ht="15.75" customHeight="1">
      <c r="B944" s="40"/>
    </row>
    <row r="945" spans="2:2" ht="15.75" customHeight="1">
      <c r="B945" s="40"/>
    </row>
    <row r="946" spans="2:2" ht="15.75" customHeight="1">
      <c r="B946" s="40"/>
    </row>
    <row r="947" spans="2:2" ht="15.75" customHeight="1">
      <c r="B947" s="40"/>
    </row>
    <row r="948" spans="2:2" ht="15.75" customHeight="1">
      <c r="B948" s="40"/>
    </row>
    <row r="949" spans="2:2" ht="15.75" customHeight="1">
      <c r="B949" s="40"/>
    </row>
    <row r="950" spans="2:2" ht="15.75" customHeight="1">
      <c r="B950" s="40"/>
    </row>
    <row r="951" spans="2:2" ht="15.75" customHeight="1">
      <c r="B951" s="40"/>
    </row>
    <row r="952" spans="2:2" ht="15.75" customHeight="1">
      <c r="B952" s="40"/>
    </row>
    <row r="953" spans="2:2" ht="15.75" customHeight="1">
      <c r="B953" s="40"/>
    </row>
    <row r="954" spans="2:2" ht="15.75" customHeight="1">
      <c r="B954" s="40"/>
    </row>
    <row r="955" spans="2:2" ht="15.75" customHeight="1">
      <c r="B955" s="40"/>
    </row>
    <row r="956" spans="2:2" ht="15.75" customHeight="1">
      <c r="B956" s="40"/>
    </row>
    <row r="957" spans="2:2" ht="15.75" customHeight="1">
      <c r="B957" s="40"/>
    </row>
    <row r="958" spans="2:2" ht="15.75" customHeight="1">
      <c r="B958" s="40"/>
    </row>
    <row r="959" spans="2:2" ht="15.75" customHeight="1">
      <c r="B959" s="40"/>
    </row>
    <row r="960" spans="2:2" ht="15.75" customHeight="1">
      <c r="B960" s="40"/>
    </row>
    <row r="961" spans="2:2" ht="15.75" customHeight="1">
      <c r="B961" s="40"/>
    </row>
    <row r="962" spans="2:2" ht="15.75" customHeight="1">
      <c r="B962" s="40"/>
    </row>
    <row r="963" spans="2:2" ht="15.75" customHeight="1">
      <c r="B963" s="40"/>
    </row>
    <row r="964" spans="2:2" ht="15.75" customHeight="1">
      <c r="B964" s="40"/>
    </row>
    <row r="965" spans="2:2" ht="15.75" customHeight="1">
      <c r="B965" s="40"/>
    </row>
    <row r="966" spans="2:2" ht="15.75" customHeight="1">
      <c r="B966" s="40"/>
    </row>
    <row r="967" spans="2:2" ht="15.75" customHeight="1">
      <c r="B967" s="40"/>
    </row>
    <row r="968" spans="2:2" ht="15.75" customHeight="1">
      <c r="B968" s="40"/>
    </row>
    <row r="969" spans="2:2" ht="15.75" customHeight="1">
      <c r="B969" s="40"/>
    </row>
    <row r="970" spans="2:2" ht="15.75" customHeight="1">
      <c r="B970" s="40"/>
    </row>
    <row r="971" spans="2:2" ht="15.75" customHeight="1">
      <c r="B971" s="40"/>
    </row>
    <row r="972" spans="2:2" ht="15.75" customHeight="1">
      <c r="B972" s="40"/>
    </row>
    <row r="973" spans="2:2" ht="15.75" customHeight="1">
      <c r="B973" s="40"/>
    </row>
    <row r="974" spans="2:2" ht="15.75" customHeight="1">
      <c r="B974" s="40"/>
    </row>
    <row r="975" spans="2:2" ht="15.75" customHeight="1">
      <c r="B975" s="40"/>
    </row>
    <row r="976" spans="2:2" ht="15.75" customHeight="1">
      <c r="B976" s="40"/>
    </row>
    <row r="977" spans="2:2" ht="15.75" customHeight="1">
      <c r="B977" s="40"/>
    </row>
    <row r="978" spans="2:2" ht="15.75" customHeight="1">
      <c r="B978" s="40"/>
    </row>
    <row r="979" spans="2:2" ht="15.75" customHeight="1">
      <c r="B979" s="40"/>
    </row>
    <row r="980" spans="2:2" ht="15.75" customHeight="1">
      <c r="B980" s="40"/>
    </row>
    <row r="981" spans="2:2" ht="15.75" customHeight="1">
      <c r="B981" s="40"/>
    </row>
    <row r="982" spans="2:2" ht="15.75" customHeight="1">
      <c r="B982" s="40"/>
    </row>
    <row r="983" spans="2:2" ht="15.75" customHeight="1">
      <c r="B983" s="40"/>
    </row>
    <row r="984" spans="2:2" ht="15.75" customHeight="1">
      <c r="B984" s="40"/>
    </row>
    <row r="985" spans="2:2" ht="15.75" customHeight="1">
      <c r="B985" s="40"/>
    </row>
    <row r="986" spans="2:2" ht="15.75" customHeight="1">
      <c r="B986" s="40"/>
    </row>
    <row r="987" spans="2:2" ht="15.75" customHeight="1">
      <c r="B987" s="40"/>
    </row>
    <row r="988" spans="2:2" ht="15.75" customHeight="1">
      <c r="B988" s="40"/>
    </row>
    <row r="989" spans="2:2" ht="15.75" customHeight="1">
      <c r="B989" s="40"/>
    </row>
    <row r="990" spans="2:2" ht="15.75" customHeight="1">
      <c r="B990" s="40"/>
    </row>
    <row r="991" spans="2:2" ht="15.75" customHeight="1">
      <c r="B991" s="40"/>
    </row>
    <row r="992" spans="2:2" ht="15.75" customHeight="1">
      <c r="B992" s="40"/>
    </row>
    <row r="993" spans="2:2" ht="15.75" customHeight="1">
      <c r="B993" s="40"/>
    </row>
    <row r="994" spans="2:2" ht="15.75" customHeight="1">
      <c r="B994" s="40"/>
    </row>
    <row r="995" spans="2:2" ht="15.75" customHeight="1">
      <c r="B995" s="40"/>
    </row>
    <row r="996" spans="2:2" ht="15.75" customHeight="1">
      <c r="B996" s="40"/>
    </row>
    <row r="997" spans="2:2" ht="15.75" customHeight="1">
      <c r="B997" s="40"/>
    </row>
    <row r="998" spans="2:2" ht="15.75" customHeight="1">
      <c r="B998" s="40"/>
    </row>
    <row r="999" spans="2:2" ht="15.75" customHeight="1">
      <c r="B999" s="40"/>
    </row>
    <row r="1000" spans="2:2" ht="15.75" customHeight="1">
      <c r="B1000" s="40"/>
    </row>
  </sheetData>
  <dataValidations count="2">
    <dataValidation type="list" allowBlank="1" showErrorMessage="1" sqref="G2:G8">
      <formula1>"Férias Gozadas,Férias Pagas"</formula1>
    </dataValidation>
    <dataValidation type="list" allowBlank="1" showErrorMessage="1" sqref="B2:B1000">
      <formula1>$K:$K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2749"/>
  </sheetPr>
  <dimension ref="A1:Z1000"/>
  <sheetViews>
    <sheetView showGridLines="0" workbookViewId="0"/>
  </sheetViews>
  <sheetFormatPr defaultColWidth="14.42578125" defaultRowHeight="15" customHeight="1"/>
  <cols>
    <col min="1" max="10" width="8.7109375" customWidth="1"/>
    <col min="11" max="11" width="14.5703125" customWidth="1"/>
    <col min="12" max="21" width="10.7109375" customWidth="1"/>
    <col min="22" max="26" width="8.7109375" customWidth="1"/>
  </cols>
  <sheetData>
    <row r="1" spans="1:26" ht="18.75" customHeight="1">
      <c r="A1" s="1"/>
      <c r="B1" s="1"/>
      <c r="C1" s="1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"/>
      <c r="B2" s="1"/>
      <c r="C2" s="1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3"/>
      <c r="B3" s="3"/>
      <c r="C3" s="3"/>
      <c r="D3" s="4"/>
      <c r="E3" s="4"/>
      <c r="F3" s="4"/>
      <c r="G3" s="4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6" spans="1:26">
      <c r="L6" s="5"/>
    </row>
    <row r="10" spans="1:26">
      <c r="L10" s="5"/>
      <c r="M10" s="5"/>
      <c r="N10" s="5"/>
      <c r="O10" s="5"/>
      <c r="P10" s="5"/>
      <c r="Q10" s="5"/>
      <c r="R10" s="5"/>
      <c r="S10" s="5"/>
      <c r="T10" s="5"/>
      <c r="U10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00"/>
  <sheetViews>
    <sheetView showGridLines="0" workbookViewId="0"/>
  </sheetViews>
  <sheetFormatPr defaultColWidth="14.42578125" defaultRowHeight="15" customHeight="1"/>
  <cols>
    <col min="1" max="1" width="18" customWidth="1"/>
    <col min="2" max="2" width="23.85546875" customWidth="1"/>
    <col min="3" max="3" width="8.7109375" customWidth="1"/>
    <col min="4" max="4" width="18" customWidth="1"/>
    <col min="5" max="5" width="26.7109375" customWidth="1"/>
    <col min="6" max="9" width="8.7109375" customWidth="1"/>
    <col min="10" max="10" width="18" customWidth="1"/>
    <col min="11" max="11" width="22" customWidth="1"/>
    <col min="12" max="12" width="8.7109375" customWidth="1"/>
    <col min="13" max="13" width="15.7109375" customWidth="1"/>
    <col min="14" max="15" width="8.7109375" customWidth="1"/>
    <col min="16" max="16" width="18" customWidth="1"/>
    <col min="17" max="17" width="13.7109375" customWidth="1"/>
    <col min="18" max="18" width="27.7109375" customWidth="1"/>
    <col min="19" max="19" width="22" customWidth="1"/>
    <col min="20" max="26" width="8.7109375" customWidth="1"/>
  </cols>
  <sheetData>
    <row r="3" spans="1:19">
      <c r="A3" s="41" t="s">
        <v>123</v>
      </c>
      <c r="B3" s="40" t="s">
        <v>124</v>
      </c>
      <c r="D3" s="41" t="s">
        <v>123</v>
      </c>
      <c r="E3" s="40" t="s">
        <v>125</v>
      </c>
      <c r="J3" s="41" t="s">
        <v>123</v>
      </c>
      <c r="K3" s="40" t="s">
        <v>126</v>
      </c>
      <c r="R3" s="41" t="s">
        <v>127</v>
      </c>
    </row>
    <row r="4" spans="1:19">
      <c r="A4" s="42" t="s">
        <v>128</v>
      </c>
      <c r="B4" s="41">
        <v>3</v>
      </c>
      <c r="D4" s="42" t="s">
        <v>129</v>
      </c>
      <c r="E4" s="41">
        <v>6</v>
      </c>
      <c r="G4" s="40" t="s">
        <v>130</v>
      </c>
      <c r="H4" s="40">
        <f>IFERROR(VLOOKUP("Sim",D4:E8,2,0),0)</f>
        <v>1</v>
      </c>
      <c r="J4" s="42" t="s">
        <v>121</v>
      </c>
      <c r="K4" s="41">
        <v>79</v>
      </c>
      <c r="P4" s="41" t="s">
        <v>113</v>
      </c>
      <c r="Q4" s="41" t="s">
        <v>22</v>
      </c>
      <c r="R4" s="40" t="s">
        <v>131</v>
      </c>
      <c r="S4" s="40" t="s">
        <v>126</v>
      </c>
    </row>
    <row r="5" spans="1:19">
      <c r="A5" s="42" t="s">
        <v>132</v>
      </c>
      <c r="B5" s="41">
        <v>2</v>
      </c>
      <c r="D5" s="42" t="s">
        <v>133</v>
      </c>
      <c r="E5" s="41">
        <v>1</v>
      </c>
      <c r="J5" s="42" t="s">
        <v>122</v>
      </c>
      <c r="K5" s="41">
        <v>61</v>
      </c>
      <c r="M5" s="40" t="s">
        <v>134</v>
      </c>
      <c r="N5" s="43">
        <f>K5/K6</f>
        <v>0.43571428571428572</v>
      </c>
      <c r="P5" s="40">
        <v>5</v>
      </c>
      <c r="Q5" s="40" t="s">
        <v>110</v>
      </c>
      <c r="R5" s="5">
        <v>44476</v>
      </c>
      <c r="S5" s="41">
        <v>15</v>
      </c>
    </row>
    <row r="6" spans="1:19">
      <c r="A6" s="42" t="s">
        <v>135</v>
      </c>
      <c r="B6" s="41">
        <v>2</v>
      </c>
      <c r="D6" s="42" t="s">
        <v>136</v>
      </c>
      <c r="E6" s="41">
        <v>7</v>
      </c>
      <c r="J6" s="42" t="s">
        <v>136</v>
      </c>
      <c r="K6" s="41">
        <v>140</v>
      </c>
      <c r="P6" s="40">
        <v>6</v>
      </c>
      <c r="Q6" s="40" t="s">
        <v>107</v>
      </c>
      <c r="R6" s="5">
        <v>44574</v>
      </c>
      <c r="S6" s="41">
        <v>19</v>
      </c>
    </row>
    <row r="7" spans="1:19">
      <c r="A7" s="42" t="s">
        <v>136</v>
      </c>
      <c r="B7" s="41">
        <v>7</v>
      </c>
      <c r="P7" s="40">
        <v>7</v>
      </c>
      <c r="Q7" s="40" t="s">
        <v>106</v>
      </c>
      <c r="R7" s="5">
        <v>44594</v>
      </c>
      <c r="S7" s="41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showGridLines="0" workbookViewId="0"/>
  </sheetViews>
  <sheetFormatPr defaultColWidth="14.42578125" defaultRowHeight="15" customHeight="1"/>
  <cols>
    <col min="1" max="26" width="8.7109375" customWidth="1"/>
  </cols>
  <sheetData>
    <row r="1" spans="1:1">
      <c r="A1" s="44" t="s">
        <v>137</v>
      </c>
    </row>
    <row r="2" spans="1:1">
      <c r="A2" s="45" t="s">
        <v>138</v>
      </c>
    </row>
    <row r="3" spans="1:1">
      <c r="A3" s="46" t="s">
        <v>139</v>
      </c>
    </row>
    <row r="4" spans="1:1">
      <c r="A4" s="47">
        <v>273469</v>
      </c>
    </row>
    <row r="5" spans="1:1">
      <c r="A5" s="48" t="s">
        <v>140</v>
      </c>
    </row>
    <row r="6" spans="1:1">
      <c r="A6" s="4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Controle de Férias</vt:lpstr>
      <vt:lpstr>Planejador de Férias</vt:lpstr>
      <vt:lpstr>Resumo</vt:lpstr>
      <vt:lpstr>Cálculo</vt:lpstr>
      <vt:lpstr>Paleta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Hashtag</dc:creator>
  <cp:lastModifiedBy>Usuário do Windows</cp:lastModifiedBy>
  <dcterms:created xsi:type="dcterms:W3CDTF">2022-01-20T13:53:44Z</dcterms:created>
  <dcterms:modified xsi:type="dcterms:W3CDTF">2022-08-22T22:21:22Z</dcterms:modified>
</cp:coreProperties>
</file>