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0" yWindow="0" windowWidth="28800" windowHeight="12300"/>
  </bookViews>
  <sheets>
    <sheet name="5W2H" sheetId="2" r:id="rId1"/>
    <sheet name="Cálculo" sheetId="6" state="hidden" r:id="rId2"/>
    <sheet name="Dashboard" sheetId="7" r:id="rId3"/>
    <sheet name="Palheta de Cores" sheetId="4" r:id="rId4"/>
  </sheet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2" l="1"/>
  <c r="L15" i="2"/>
  <c r="L14" i="2"/>
  <c r="E6" i="6" l="1"/>
  <c r="E7" i="6"/>
  <c r="E8" i="6"/>
  <c r="E5" i="6"/>
  <c r="L11" i="2"/>
  <c r="L12" i="2"/>
  <c r="L13" i="2"/>
  <c r="L10" i="2"/>
  <c r="E10" i="6" l="1"/>
</calcChain>
</file>

<file path=xl/sharedStrings.xml><?xml version="1.0" encoding="utf-8"?>
<sst xmlns="http://schemas.openxmlformats.org/spreadsheetml/2006/main" count="102" uniqueCount="57">
  <si>
    <t>5W</t>
  </si>
  <si>
    <t>2H</t>
  </si>
  <si>
    <t>Status</t>
  </si>
  <si>
    <t>O quê?</t>
  </si>
  <si>
    <t>Onde?</t>
  </si>
  <si>
    <t>Quem</t>
  </si>
  <si>
    <t>Como?</t>
  </si>
  <si>
    <t>Quanto custa?</t>
  </si>
  <si>
    <t>Por que?</t>
  </si>
  <si>
    <t>Início</t>
  </si>
  <si>
    <t>Fim</t>
  </si>
  <si>
    <t>Objetivo Final</t>
  </si>
  <si>
    <t>Realizar um evento musical</t>
  </si>
  <si>
    <t>Definir e contratar o set musical</t>
  </si>
  <si>
    <t>Contratar staff</t>
  </si>
  <si>
    <t>Contratar equipamentos e itens de suporte</t>
  </si>
  <si>
    <t>Porque a música talvez seja a parte mais importante do evento</t>
  </si>
  <si>
    <t>Porque precisam ter pessoas controlando a segurança, para cobrança de tickets, fornecendo comes e bebes e também auxiliando na limpeza</t>
  </si>
  <si>
    <t>Porque precisa ter um som excelente para os músicos, banheiro químico se for necessário e estrutura para um evento adequado</t>
  </si>
  <si>
    <t>Definir e contratar o espaço para o evento</t>
  </si>
  <si>
    <t>É importante definir o espaço para que se tenha em mãos o local e definições de logística</t>
  </si>
  <si>
    <t>A definir</t>
  </si>
  <si>
    <t>Equipe de Logística</t>
  </si>
  <si>
    <t>Produtor do Evento</t>
  </si>
  <si>
    <t>1) Identificar locais que já funcionaram anteriormente com outros eventos e entrar em contato com eles para levantar orçamentos.
2) Compartilhar as posibilidades com todos e decidir em votação o local</t>
  </si>
  <si>
    <t>Concluído?</t>
  </si>
  <si>
    <t>Não</t>
  </si>
  <si>
    <t>Comentário</t>
  </si>
  <si>
    <t>Evidência de Conclusão</t>
  </si>
  <si>
    <t>2a9d8f</t>
  </si>
  <si>
    <t>e9c46a</t>
  </si>
  <si>
    <t>f4a261</t>
  </si>
  <si>
    <t>e76f51</t>
  </si>
  <si>
    <t>Comentário Opcional</t>
  </si>
  <si>
    <t>Exemplo: local do arquivo com o contrato de aluguel do espaço</t>
  </si>
  <si>
    <t>1) Levantar com um produtor musical as possibilidades musicais para o evento junto de orçamentos
2) Compartilhar as posibilidades com todos e decidir em votação o local</t>
  </si>
  <si>
    <t>Rótulos de Linha</t>
  </si>
  <si>
    <t>Em andamento</t>
  </si>
  <si>
    <t>Não iniciado</t>
  </si>
  <si>
    <t>Total Geral</t>
  </si>
  <si>
    <t>Contagem de Status</t>
  </si>
  <si>
    <t>Concluído</t>
  </si>
  <si>
    <t>Atrasado</t>
  </si>
  <si>
    <t>Total</t>
  </si>
  <si>
    <t>Rótulos de Coluna</t>
  </si>
  <si>
    <t>mar</t>
  </si>
  <si>
    <t>abr</t>
  </si>
  <si>
    <t>Objetivo Final 2</t>
  </si>
  <si>
    <t>Ação 1</t>
  </si>
  <si>
    <t>Ação 2</t>
  </si>
  <si>
    <t>Motivação</t>
  </si>
  <si>
    <t>Online</t>
  </si>
  <si>
    <t>Equipe de Marketing</t>
  </si>
  <si>
    <t>Sim</t>
  </si>
  <si>
    <t>Passo a Passo de como fazer</t>
  </si>
  <si>
    <t>Soma de Quanto custa?</t>
  </si>
  <si>
    <t>Objetivo Final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</si>
</sst>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R$&quot;\ * #,##0.00_-;\-&quot;R$&quot;\ * #,##0.00_-;_-&quot;R$&quot;\ * &quot;-&quot;??_-;_-@_-"/>
    <numFmt numFmtId="165" formatCode="_(&quot;R$&quot;* #,##0.00_);_(&quot;R$&quot;* \(#,##0.00\);_(&quot;R$&quot;* &quot;-&quot;??_);_(@_)"/>
    <numFmt numFmtId="167" formatCode="&quot;R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64653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A261"/>
        <bgColor indexed="64"/>
      </patternFill>
    </fill>
    <fill>
      <patternFill patternType="solid">
        <fgColor rgb="FFE76F5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2" borderId="0" xfId="0" applyFill="1"/>
    <xf numFmtId="0" fontId="0" fillId="3" borderId="0" xfId="0" applyFill="1"/>
    <xf numFmtId="0" fontId="0" fillId="4" borderId="0" xfId="0" quotePrefix="1" applyFill="1"/>
    <xf numFmtId="0" fontId="0" fillId="5" borderId="0" xfId="0" applyFill="1"/>
    <xf numFmtId="0" fontId="0" fillId="6" borderId="0" xfId="0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4" xfId="0" applyBorder="1" applyAlignment="1">
      <alignment vertical="center" wrapText="1"/>
    </xf>
    <xf numFmtId="0" fontId="2" fillId="6" borderId="1" xfId="0" applyFont="1" applyFill="1" applyBorder="1" applyAlignment="1">
      <alignment horizontal="centerContinuous" vertical="center" wrapText="1"/>
    </xf>
    <xf numFmtId="0" fontId="2" fillId="5" borderId="1" xfId="0" applyFont="1" applyFill="1" applyBorder="1" applyAlignment="1">
      <alignment horizontal="centerContinuous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0" fillId="0" borderId="1" xfId="2" applyFont="1" applyBorder="1" applyAlignment="1">
      <alignment vertical="center" wrapText="1"/>
    </xf>
    <xf numFmtId="164" fontId="0" fillId="0" borderId="2" xfId="2" applyFont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Border="1"/>
    <xf numFmtId="167" fontId="0" fillId="0" borderId="0" xfId="0" applyNumberFormat="1"/>
  </cellXfs>
  <cellStyles count="3">
    <cellStyle name="Moeda" xfId="2" builtinId="4"/>
    <cellStyle name="Moeda 2" xfId="1"/>
    <cellStyle name="Normal" xfId="0" builtinId="0"/>
  </cellStyles>
  <dxfs count="33">
    <dxf>
      <numFmt numFmtId="167" formatCode="&quot;R$&quot;\ #,##0.0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2A9D8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2060"/>
      </font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  <color theme="1"/>
        <name val="Montserrat"/>
        <scheme val="none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/>
        <name val="Montserrat"/>
        <scheme val="none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/>
        <name val="Montserrat"/>
        <scheme val="none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/>
        <name val="Montserrat"/>
        <scheme val="none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color theme="1"/>
        <name val="Montserrat"/>
        <scheme val="none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  <fill>
        <patternFill>
          <bgColor theme="0"/>
        </patternFill>
      </fill>
      <border diagonalUp="0" diagonalDown="0">
        <left/>
        <right/>
        <top/>
        <bottom/>
        <vertical/>
        <horizontal/>
      </border>
    </dxf>
  </dxfs>
  <tableStyles count="5" defaultTableStyle="TableStyleMedium2" defaultPivotStyle="PivotStyleLight16">
    <tableStyle name="Personalizado1" pivot="0" table="0" count="10">
      <tableStyleElement type="wholeTable" dxfId="32"/>
      <tableStyleElement type="headerRow" dxfId="31"/>
    </tableStyle>
    <tableStyle name="Personalizado1 2" pivot="0" table="0" count="10">
      <tableStyleElement type="wholeTable" dxfId="30"/>
      <tableStyleElement type="headerRow" dxfId="29"/>
    </tableStyle>
    <tableStyle name="Personalizado1 3" pivot="0" table="0" count="10">
      <tableStyleElement type="wholeTable" dxfId="28"/>
      <tableStyleElement type="headerRow" dxfId="27"/>
    </tableStyle>
    <tableStyle name="Personalizado1 4" pivot="0" table="0" count="10">
      <tableStyleElement type="wholeTable" dxfId="26"/>
      <tableStyleElement type="headerRow" dxfId="25"/>
    </tableStyle>
    <tableStyle name="Personalizado1 5" pivot="0" table="0" count="10">
      <tableStyleElement type="wholeTable" dxfId="24"/>
      <tableStyleElement type="headerRow" dxfId="23"/>
    </tableStyle>
  </tableStyles>
  <colors>
    <mruColors>
      <color rgb="FFE9C46A"/>
      <color rgb="FF264653"/>
      <color rgb="FFE76F51"/>
      <color rgb="FF2A9D8F"/>
      <color rgb="FFF4A261"/>
      <color rgb="FFC5D9E2"/>
      <color rgb="FFFFA0AC"/>
      <color rgb="FF000022"/>
      <color rgb="FF817F75"/>
      <color rgb="FFA5FFD6"/>
    </mruColors>
  </colors>
  <extLst>
    <ext xmlns:x14="http://schemas.microsoft.com/office/spreadsheetml/2009/9/main" uri="{46F421CA-312F-682f-3DD2-61675219B42D}">
      <x14:dxfs count="40">
        <dxf>
          <font>
            <sz val="9"/>
            <color rgb="FF000000"/>
            <name val="Montserrat"/>
            <scheme val="none"/>
          </font>
          <fill>
            <patternFill patternType="solid">
              <fgColor auto="1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auto="1"/>
              <bgColor rgb="FFFFFFF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0"/>
            <name val="Montserrat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trike val="0"/>
            <u val="none"/>
            <sz val="9"/>
            <color theme="0"/>
            <name val="Montserrat"/>
            <scheme val="none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  <scheme val="none"/>
          </font>
          <fill>
            <patternFill patternType="solid">
              <fgColor theme="4" tint="0.79992065187536243"/>
              <bgColor theme="0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</font>
          <fill>
            <patternFill patternType="solid">
              <fgColor theme="4" tint="0.59999389629810485"/>
              <bgColor rgb="FFA8DADC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rgb="FFFFFFFF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</font>
          <fill>
            <patternFill patternType="solid">
              <fgColor rgb="FFFFFFFF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rgb="FF000000"/>
            <name val="Montserrat"/>
            <scheme val="none"/>
          </font>
          <fill>
            <patternFill patternType="solid">
              <fgColor auto="1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auto="1"/>
              <bgColor rgb="FFFFFFF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0"/>
            <name val="Montserrat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trike val="0"/>
            <u val="none"/>
            <sz val="9"/>
            <color theme="0"/>
            <name val="Montserrat"/>
            <scheme val="none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  <scheme val="none"/>
          </font>
          <fill>
            <patternFill patternType="solid">
              <fgColor theme="4" tint="0.79992065187536243"/>
              <bgColor theme="0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</font>
          <fill>
            <patternFill patternType="solid">
              <fgColor theme="4" tint="0.59999389629810485"/>
              <bgColor rgb="FFA8DADC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rgb="FFFFFFFF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</font>
          <fill>
            <patternFill patternType="solid">
              <fgColor rgb="FFFFFFFF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rgb="FF000000"/>
            <name val="Montserrat"/>
            <scheme val="none"/>
          </font>
          <fill>
            <patternFill patternType="solid">
              <fgColor auto="1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auto="1"/>
              <bgColor rgb="FFFFFFF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0"/>
            <name val="Montserrat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trike val="0"/>
            <u val="none"/>
            <sz val="9"/>
            <color theme="0"/>
            <name val="Montserrat"/>
            <scheme val="none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  <scheme val="none"/>
          </font>
          <fill>
            <patternFill patternType="solid">
              <fgColor theme="4" tint="0.79992065187536243"/>
              <bgColor theme="0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</font>
          <fill>
            <patternFill patternType="solid">
              <fgColor theme="4" tint="0.59999389629810485"/>
              <bgColor rgb="FFA8DADC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rgb="FFFFFFFF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</font>
          <fill>
            <patternFill patternType="solid">
              <fgColor rgb="FFFFFFFF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rgb="FF000000"/>
            <name val="Montserrat"/>
            <scheme val="none"/>
          </font>
          <fill>
            <patternFill patternType="solid">
              <fgColor auto="1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auto="1"/>
              <bgColor rgb="FFFFFFF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0"/>
            <name val="Montserrat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trike val="0"/>
            <u val="none"/>
            <sz val="9"/>
            <color theme="0"/>
            <name val="Montserrat"/>
            <scheme val="none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  <scheme val="none"/>
          </font>
          <fill>
            <patternFill patternType="solid">
              <fgColor theme="4" tint="0.79992065187536243"/>
              <bgColor theme="0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</font>
          <fill>
            <patternFill patternType="solid">
              <fgColor theme="4" tint="0.59999389629810485"/>
              <bgColor rgb="FFA8DADC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rgb="FFFFFFFF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</font>
          <fill>
            <patternFill patternType="solid">
              <fgColor rgb="FFFFFFFF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rgb="FF000000"/>
            <name val="Montserrat"/>
            <scheme val="none"/>
          </font>
          <fill>
            <patternFill patternType="solid">
              <fgColor auto="1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auto="1"/>
              <bgColor rgb="FFFFFFFF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0"/>
            <name val="Montserrat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trike val="0"/>
            <u val="none"/>
            <sz val="9"/>
            <color theme="0"/>
            <name val="Montserrat"/>
            <scheme val="none"/>
          </font>
          <fill>
            <patternFill patternType="solid">
              <fgColor auto="1"/>
              <bgColor rgb="FF457B9D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  <scheme val="none"/>
          </font>
          <fill>
            <patternFill patternType="solid">
              <fgColor theme="4" tint="0.79992065187536243"/>
              <bgColor theme="0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 val="0"/>
            <i val="0"/>
            <sz val="9"/>
            <color theme="2" tint="-0.749961851863155"/>
            <name val="Montserrat"/>
          </font>
          <fill>
            <patternFill patternType="solid">
              <fgColor theme="4" tint="0.59999389629810485"/>
              <bgColor rgb="FFA8DADC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  <scheme val="none"/>
          </font>
          <fill>
            <patternFill patternType="solid">
              <fgColor rgb="FFFFFFFF"/>
              <bgColor theme="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sz val="9"/>
            <color theme="2" tint="-0.749961851863155"/>
            <name val="Montserrat"/>
          </font>
          <fill>
            <patternFill patternType="solid">
              <fgColor rgb="FFFFFFFF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Personalizado1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Personalizado1 2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Personalizado1 3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Personalizado1 4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Personalizado1 5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1E2749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rgbClr val="E4D9FF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rgbClr val="6073C4"/>
          </a:solidFill>
          <a:ln w="19050">
            <a:solidFill>
              <a:schemeClr val="lt1"/>
            </a:solidFill>
          </a:ln>
          <a:effectLst/>
        </c:spPr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1E2749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rgbClr val="E4D9FF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rgbClr val="6073C4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solidFill>
                <a:srgbClr val="E9C46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B-4E0E-BAA9-5FD8D8417C06}"/>
              </c:ext>
            </c:extLst>
          </c:dPt>
          <c:dPt>
            <c:idx val="1"/>
            <c:bubble3D val="0"/>
            <c:spPr>
              <a:solidFill>
                <a:srgbClr val="2A9D8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9B-4E0E-BAA9-5FD8D8417C06}"/>
              </c:ext>
            </c:extLst>
          </c:dPt>
          <c:dPt>
            <c:idx val="2"/>
            <c:bubble3D val="0"/>
            <c:spPr>
              <a:solidFill>
                <a:srgbClr val="26465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9B-4E0E-BAA9-5FD8D8417C06}"/>
              </c:ext>
            </c:extLst>
          </c:dPt>
          <c:dPt>
            <c:idx val="3"/>
            <c:bubble3D val="0"/>
            <c:spPr>
              <a:solidFill>
                <a:srgbClr val="E76F5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69B-4E0E-BAA9-5FD8D8417C06}"/>
              </c:ext>
            </c:extLst>
          </c:dPt>
          <c:dLbls>
            <c:dLbl>
              <c:idx val="1"/>
              <c:layout>
                <c:manualLayout>
                  <c:x val="0.22523579103702288"/>
                  <c:y val="-0.1166953555511022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69B-4E0E-BAA9-5FD8D8417C06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Cálculo!$D$5:$D$8</c:f>
              <c:strCache>
                <c:ptCount val="4"/>
                <c:pt idx="0">
                  <c:v>Não iniciado</c:v>
                </c:pt>
                <c:pt idx="1">
                  <c:v>Em andamento</c:v>
                </c:pt>
                <c:pt idx="2">
                  <c:v>Concluído</c:v>
                </c:pt>
                <c:pt idx="3">
                  <c:v>Atrasado</c:v>
                </c:pt>
              </c:strCache>
            </c:strRef>
          </c:cat>
          <c:val>
            <c:numRef>
              <c:f>Cálculo!$E$5:$E$8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69B-4E0E-BAA9-5FD8D8417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[Planilha - Plano de Ação - 5W2H.xlsx]Cálculo!Tabela dinâmica1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2A9D8F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7"/>
        <c:spPr>
          <a:solidFill>
            <a:srgbClr val="264653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8"/>
        <c:spPr>
          <a:solidFill>
            <a:srgbClr val="E9C46A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9"/>
        <c:spPr>
          <a:solidFill>
            <a:srgbClr val="E76F5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Cálculo!$L$5:$L$6</c:f>
              <c:strCache>
                <c:ptCount val="1"/>
                <c:pt idx="0">
                  <c:v>Em andamento</c:v>
                </c:pt>
              </c:strCache>
            </c:strRef>
          </c:tx>
          <c:spPr>
            <a:solidFill>
              <a:srgbClr val="2A9D8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Cálculo!$K$7:$K$9</c:f>
              <c:strCache>
                <c:ptCount val="2"/>
                <c:pt idx="0">
                  <c:v>mar</c:v>
                </c:pt>
                <c:pt idx="1">
                  <c:v>abr</c:v>
                </c:pt>
              </c:strCache>
            </c:strRef>
          </c:cat>
          <c:val>
            <c:numRef>
              <c:f>Cálculo!$L$7:$L$9</c:f>
              <c:numCache>
                <c:formatCode>General</c:formatCode>
                <c:ptCount val="2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3-45C6-8638-40A412CDB0AE}"/>
            </c:ext>
          </c:extLst>
        </c:ser>
        <c:ser>
          <c:idx val="1"/>
          <c:order val="1"/>
          <c:tx>
            <c:strRef>
              <c:f>Cálculo!$M$5:$M$6</c:f>
              <c:strCache>
                <c:ptCount val="1"/>
                <c:pt idx="0">
                  <c:v>Não iniciado</c:v>
                </c:pt>
              </c:strCache>
            </c:strRef>
          </c:tx>
          <c:spPr>
            <a:solidFill>
              <a:srgbClr val="26465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Cálculo!$K$7:$K$9</c:f>
              <c:strCache>
                <c:ptCount val="2"/>
                <c:pt idx="0">
                  <c:v>mar</c:v>
                </c:pt>
                <c:pt idx="1">
                  <c:v>abr</c:v>
                </c:pt>
              </c:strCache>
            </c:strRef>
          </c:cat>
          <c:val>
            <c:numRef>
              <c:f>Cálculo!$M$7:$M$9</c:f>
              <c:numCache>
                <c:formatCode>General</c:formatCode>
                <c:ptCount val="2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B3-45C6-8638-40A412CDB0AE}"/>
            </c:ext>
          </c:extLst>
        </c:ser>
        <c:ser>
          <c:idx val="2"/>
          <c:order val="2"/>
          <c:tx>
            <c:strRef>
              <c:f>Cálculo!$N$5:$N$6</c:f>
              <c:strCache>
                <c:ptCount val="1"/>
                <c:pt idx="0">
                  <c:v>Concluído</c:v>
                </c:pt>
              </c:strCache>
            </c:strRef>
          </c:tx>
          <c:spPr>
            <a:solidFill>
              <a:srgbClr val="E9C46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Cálculo!$K$7:$K$9</c:f>
              <c:strCache>
                <c:ptCount val="2"/>
                <c:pt idx="0">
                  <c:v>mar</c:v>
                </c:pt>
                <c:pt idx="1">
                  <c:v>abr</c:v>
                </c:pt>
              </c:strCache>
            </c:strRef>
          </c:cat>
          <c:val>
            <c:numRef>
              <c:f>Cálculo!$N$7:$N$9</c:f>
              <c:numCache>
                <c:formatCode>General</c:formatCode>
                <c:ptCount val="2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B3-45C6-8638-40A412CDB0AE}"/>
            </c:ext>
          </c:extLst>
        </c:ser>
        <c:ser>
          <c:idx val="3"/>
          <c:order val="3"/>
          <c:tx>
            <c:strRef>
              <c:f>Cálculo!$O$5:$O$6</c:f>
              <c:strCache>
                <c:ptCount val="1"/>
                <c:pt idx="0">
                  <c:v>Atrasado</c:v>
                </c:pt>
              </c:strCache>
            </c:strRef>
          </c:tx>
          <c:spPr>
            <a:solidFill>
              <a:srgbClr val="E76F5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Cálculo!$K$7:$K$9</c:f>
              <c:strCache>
                <c:ptCount val="2"/>
                <c:pt idx="0">
                  <c:v>mar</c:v>
                </c:pt>
                <c:pt idx="1">
                  <c:v>abr</c:v>
                </c:pt>
              </c:strCache>
            </c:strRef>
          </c:cat>
          <c:val>
            <c:numRef>
              <c:f>Cálculo!$O$7:$O$9</c:f>
              <c:numCache>
                <c:formatCode>General</c:formatCode>
                <c:ptCount val="2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B3-45C6-8638-40A412CDB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0380128"/>
        <c:axId val="1860378880"/>
      </c:barChart>
      <c:catAx>
        <c:axId val="186038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60378880"/>
        <c:crosses val="autoZero"/>
        <c:auto val="1"/>
        <c:lblAlgn val="ctr"/>
        <c:lblOffset val="100"/>
        <c:tickMarkSkip val="1"/>
        <c:noMultiLvlLbl val="0"/>
      </c:catAx>
      <c:valAx>
        <c:axId val="186037888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6038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Dashboard!A1"/><Relationship Id="rId1" Type="http://schemas.openxmlformats.org/officeDocument/2006/relationships/hyperlink" Target="#'5W2H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hyperlink" Target="#Dashboard!A1"/><Relationship Id="rId1" Type="http://schemas.openxmlformats.org/officeDocument/2006/relationships/hyperlink" Target="#'5W2H'!A1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512025</xdr:colOff>
      <xdr:row>1</xdr:row>
      <xdr:rowOff>14288</xdr:rowOff>
    </xdr:from>
    <xdr:to>
      <xdr:col>7</xdr:col>
      <xdr:colOff>142875</xdr:colOff>
      <xdr:row>2</xdr:row>
      <xdr:rowOff>176213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D66E6CD1-B2D3-419E-81D9-D641C323562A}"/>
            </a:ext>
          </a:extLst>
        </xdr:cNvPr>
        <xdr:cNvSpPr/>
      </xdr:nvSpPr>
      <xdr:spPr>
        <a:xfrm>
          <a:off x="778725" y="204788"/>
          <a:ext cx="9136800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600" b="1">
              <a:solidFill>
                <a:schemeClr val="bg1"/>
              </a:solidFill>
              <a:latin typeface="Montserrat" panose="00000500000000000000" pitchFamily="2" charset="0"/>
            </a:rPr>
            <a:t>PAINEL</a:t>
          </a:r>
          <a:r>
            <a:rPr lang="pt-BR" sz="1600" b="1" baseline="0">
              <a:solidFill>
                <a:schemeClr val="bg1"/>
              </a:solidFill>
              <a:latin typeface="Montserrat" panose="00000500000000000000" pitchFamily="2" charset="0"/>
            </a:rPr>
            <a:t> PARA GERENCIAMENTO DE PLANOS DE AÇÃO - 5W2H</a:t>
          </a:r>
          <a:endParaRPr lang="pt-BR" sz="1600" b="1">
            <a:solidFill>
              <a:schemeClr val="bg1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4</xdr:col>
      <xdr:colOff>809625</xdr:colOff>
      <xdr:row>1</xdr:row>
      <xdr:rowOff>9525</xdr:rowOff>
    </xdr:from>
    <xdr:to>
      <xdr:col>5</xdr:col>
      <xdr:colOff>762000</xdr:colOff>
      <xdr:row>3</xdr:row>
      <xdr:rowOff>0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18E2B5-22CF-4A90-ACA9-6D3D43FDEF48}"/>
            </a:ext>
          </a:extLst>
        </xdr:cNvPr>
        <xdr:cNvSpPr/>
      </xdr:nvSpPr>
      <xdr:spPr>
        <a:xfrm>
          <a:off x="7953375" y="200025"/>
          <a:ext cx="981075" cy="371475"/>
        </a:xfrm>
        <a:prstGeom prst="roundRect">
          <a:avLst/>
        </a:prstGeom>
        <a:solidFill>
          <a:srgbClr val="2A9D8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5W2H</a:t>
          </a:r>
        </a:p>
      </xdr:txBody>
    </xdr:sp>
    <xdr:clientData/>
  </xdr:twoCellAnchor>
  <xdr:twoCellAnchor>
    <xdr:from>
      <xdr:col>5</xdr:col>
      <xdr:colOff>957263</xdr:colOff>
      <xdr:row>1</xdr:row>
      <xdr:rowOff>9525</xdr:rowOff>
    </xdr:from>
    <xdr:to>
      <xdr:col>6</xdr:col>
      <xdr:colOff>709613</xdr:colOff>
      <xdr:row>3</xdr:row>
      <xdr:rowOff>0</xdr:rowOff>
    </xdr:to>
    <xdr:sp macro="" textlink="">
      <xdr:nvSpPr>
        <xdr:cNvPr id="7" name="Retângulo: Cantos Arredondado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84D6B-FC32-4FF2-8406-C9ACF66F8EE8}"/>
            </a:ext>
          </a:extLst>
        </xdr:cNvPr>
        <xdr:cNvSpPr/>
      </xdr:nvSpPr>
      <xdr:spPr>
        <a:xfrm>
          <a:off x="9129713" y="200025"/>
          <a:ext cx="981075" cy="371475"/>
        </a:xfrm>
        <a:prstGeom prst="roundRect">
          <a:avLst/>
        </a:prstGeom>
        <a:solidFill>
          <a:srgbClr val="2A9D8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100713</xdr:colOff>
      <xdr:row>10</xdr:row>
      <xdr:rowOff>170889</xdr:rowOff>
    </xdr:from>
    <xdr:to>
      <xdr:col>8</xdr:col>
      <xdr:colOff>857250</xdr:colOff>
      <xdr:row>25</xdr:row>
      <xdr:rowOff>7740</xdr:rowOff>
    </xdr:to>
    <xdr:grpSp>
      <xdr:nvGrpSpPr>
        <xdr:cNvPr id="71" name="Agrupar 70">
          <a:extLst>
            <a:ext uri="{FF2B5EF4-FFF2-40B4-BE49-F238E27FC236}">
              <a16:creationId xmlns:a16="http://schemas.microsoft.com/office/drawing/2014/main" id="{19F81708-E68A-4AF5-88E4-B64D435C60A4}"/>
            </a:ext>
          </a:extLst>
        </xdr:cNvPr>
        <xdr:cNvGrpSpPr/>
      </xdr:nvGrpSpPr>
      <xdr:grpSpPr>
        <a:xfrm>
          <a:off x="4053588" y="2075889"/>
          <a:ext cx="7633587" cy="2694351"/>
          <a:chOff x="507207" y="1391874"/>
          <a:chExt cx="2327602" cy="2694351"/>
        </a:xfrm>
      </xdr:grpSpPr>
      <xdr:sp macro="" textlink="">
        <xdr:nvSpPr>
          <xdr:cNvPr id="73" name="Retângulo: Cantos Arredondados 72">
            <a:extLst>
              <a:ext uri="{FF2B5EF4-FFF2-40B4-BE49-F238E27FC236}">
                <a16:creationId xmlns:a16="http://schemas.microsoft.com/office/drawing/2014/main" id="{4B3E49C0-04DF-42A7-B7A9-58BBEF3CD595}"/>
              </a:ext>
            </a:extLst>
          </xdr:cNvPr>
          <xdr:cNvSpPr/>
        </xdr:nvSpPr>
        <xdr:spPr>
          <a:xfrm>
            <a:off x="511162" y="1400175"/>
            <a:ext cx="2322071" cy="2686050"/>
          </a:xfrm>
          <a:prstGeom prst="roundRect">
            <a:avLst>
              <a:gd name="adj" fmla="val 7839"/>
            </a:avLst>
          </a:prstGeom>
          <a:solidFill>
            <a:schemeClr val="bg1"/>
          </a:solidFill>
          <a:ln w="19050">
            <a:solidFill>
              <a:srgbClr val="30343F"/>
            </a:solidFill>
          </a:ln>
          <a:effectLst>
            <a:outerShdw blurRad="50800" dist="38100" algn="tl" rotWithShape="0">
              <a:prstClr val="black">
                <a:alpha val="26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4" name="Retângulo: Cantos Superiores Arredondados 73">
            <a:extLst>
              <a:ext uri="{FF2B5EF4-FFF2-40B4-BE49-F238E27FC236}">
                <a16:creationId xmlns:a16="http://schemas.microsoft.com/office/drawing/2014/main" id="{004F5AA8-DA4C-4719-94C0-5BF1700D36B3}"/>
              </a:ext>
            </a:extLst>
          </xdr:cNvPr>
          <xdr:cNvSpPr/>
        </xdr:nvSpPr>
        <xdr:spPr>
          <a:xfrm>
            <a:off x="507207" y="1391874"/>
            <a:ext cx="2327602" cy="342900"/>
          </a:xfrm>
          <a:prstGeom prst="round2SameRect">
            <a:avLst>
              <a:gd name="adj1" fmla="val 50000"/>
              <a:gd name="adj2" fmla="val 0"/>
            </a:avLst>
          </a:prstGeom>
          <a:solidFill>
            <a:srgbClr val="30343F"/>
          </a:solidFill>
          <a:ln>
            <a:solidFill>
              <a:srgbClr val="1E274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75" name="CaixaDeTexto 74">
            <a:extLst>
              <a:ext uri="{FF2B5EF4-FFF2-40B4-BE49-F238E27FC236}">
                <a16:creationId xmlns:a16="http://schemas.microsoft.com/office/drawing/2014/main" id="{1809B0BF-E626-4E55-8FD4-140084AF05E0}"/>
              </a:ext>
            </a:extLst>
          </xdr:cNvPr>
          <xdr:cNvSpPr txBox="1"/>
        </xdr:nvSpPr>
        <xdr:spPr>
          <a:xfrm>
            <a:off x="528830" y="1425719"/>
            <a:ext cx="2261244" cy="2798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pt-BR" sz="1200" b="1" u="sng">
                <a:solidFill>
                  <a:schemeClr val="bg1"/>
                </a:solidFill>
                <a:latin typeface="+mn-lt"/>
              </a:rPr>
              <a:t>Cronograma de Entregas</a:t>
            </a:r>
          </a:p>
        </xdr:txBody>
      </xdr:sp>
    </xdr:grpSp>
    <xdr:clientData/>
  </xdr:twoCellAnchor>
  <xdr:twoCellAnchor editAs="absolute">
    <xdr:from>
      <xdr:col>1</xdr:col>
      <xdr:colOff>169125</xdr:colOff>
      <xdr:row>1</xdr:row>
      <xdr:rowOff>14288</xdr:rowOff>
    </xdr:from>
    <xdr:to>
      <xdr:col>6</xdr:col>
      <xdr:colOff>514350</xdr:colOff>
      <xdr:row>2</xdr:row>
      <xdr:rowOff>176213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437F8452-A119-408A-AFBE-7EF2BC791660}"/>
            </a:ext>
          </a:extLst>
        </xdr:cNvPr>
        <xdr:cNvSpPr/>
      </xdr:nvSpPr>
      <xdr:spPr>
        <a:xfrm>
          <a:off x="778725" y="204788"/>
          <a:ext cx="9136800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t-BR" sz="1600" b="1">
              <a:solidFill>
                <a:schemeClr val="bg1"/>
              </a:solidFill>
              <a:latin typeface="Montserrat" panose="00000500000000000000" pitchFamily="2" charset="0"/>
            </a:rPr>
            <a:t>DASH</a:t>
          </a:r>
          <a:r>
            <a:rPr lang="pt-BR" sz="1600" b="1" baseline="0">
              <a:solidFill>
                <a:schemeClr val="bg1"/>
              </a:solidFill>
              <a:latin typeface="Montserrat" panose="00000500000000000000" pitchFamily="2" charset="0"/>
            </a:rPr>
            <a:t> PARA GERENCIAMENTO DE PLANOS DE AÇÃO - 5W2H</a:t>
          </a:r>
          <a:endParaRPr lang="pt-BR" sz="1600" b="1">
            <a:solidFill>
              <a:schemeClr val="bg1"/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4</xdr:col>
      <xdr:colOff>809625</xdr:colOff>
      <xdr:row>1</xdr:row>
      <xdr:rowOff>9525</xdr:rowOff>
    </xdr:from>
    <xdr:to>
      <xdr:col>5</xdr:col>
      <xdr:colOff>762000</xdr:colOff>
      <xdr:row>3</xdr:row>
      <xdr:rowOff>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A45E08-647E-4951-A42B-F6B5BFEA7EAD}"/>
            </a:ext>
          </a:extLst>
        </xdr:cNvPr>
        <xdr:cNvSpPr/>
      </xdr:nvSpPr>
      <xdr:spPr>
        <a:xfrm>
          <a:off x="7953375" y="200025"/>
          <a:ext cx="981075" cy="371475"/>
        </a:xfrm>
        <a:prstGeom prst="roundRect">
          <a:avLst/>
        </a:prstGeom>
        <a:solidFill>
          <a:srgbClr val="2A9D8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5W2H</a:t>
          </a:r>
        </a:p>
      </xdr:txBody>
    </xdr:sp>
    <xdr:clientData/>
  </xdr:twoCellAnchor>
  <xdr:twoCellAnchor>
    <xdr:from>
      <xdr:col>5</xdr:col>
      <xdr:colOff>957263</xdr:colOff>
      <xdr:row>1</xdr:row>
      <xdr:rowOff>9525</xdr:rowOff>
    </xdr:from>
    <xdr:to>
      <xdr:col>6</xdr:col>
      <xdr:colOff>709613</xdr:colOff>
      <xdr:row>3</xdr:row>
      <xdr:rowOff>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C8ED6-3276-4B34-BB54-8A78417F021C}"/>
            </a:ext>
          </a:extLst>
        </xdr:cNvPr>
        <xdr:cNvSpPr/>
      </xdr:nvSpPr>
      <xdr:spPr>
        <a:xfrm>
          <a:off x="9129713" y="200025"/>
          <a:ext cx="981075" cy="371475"/>
        </a:xfrm>
        <a:prstGeom prst="roundRect">
          <a:avLst/>
        </a:prstGeom>
        <a:solidFill>
          <a:srgbClr val="2A9D8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DASHBOARD</a:t>
          </a:r>
        </a:p>
      </xdr:txBody>
    </xdr:sp>
    <xdr:clientData/>
  </xdr:twoCellAnchor>
  <xdr:twoCellAnchor>
    <xdr:from>
      <xdr:col>0</xdr:col>
      <xdr:colOff>304800</xdr:colOff>
      <xdr:row>10</xdr:row>
      <xdr:rowOff>170889</xdr:rowOff>
    </xdr:from>
    <xdr:to>
      <xdr:col>2</xdr:col>
      <xdr:colOff>1794660</xdr:colOff>
      <xdr:row>25</xdr:row>
      <xdr:rowOff>8963</xdr:rowOff>
    </xdr:to>
    <xdr:grpSp>
      <xdr:nvGrpSpPr>
        <xdr:cNvPr id="7" name="Agrupar 6">
          <a:extLst>
            <a:ext uri="{FF2B5EF4-FFF2-40B4-BE49-F238E27FC236}">
              <a16:creationId xmlns:a16="http://schemas.microsoft.com/office/drawing/2014/main" id="{B8F1D1B0-EDDB-413E-B7BE-CE8FF091BAEE}"/>
            </a:ext>
          </a:extLst>
        </xdr:cNvPr>
        <xdr:cNvGrpSpPr/>
      </xdr:nvGrpSpPr>
      <xdr:grpSpPr>
        <a:xfrm>
          <a:off x="304800" y="2075889"/>
          <a:ext cx="3509160" cy="2695574"/>
          <a:chOff x="6227631" y="1057276"/>
          <a:chExt cx="2973519" cy="2695574"/>
        </a:xfrm>
      </xdr:grpSpPr>
      <xdr:grpSp>
        <xdr:nvGrpSpPr>
          <xdr:cNvPr id="8" name="Agrupar 7">
            <a:extLst>
              <a:ext uri="{FF2B5EF4-FFF2-40B4-BE49-F238E27FC236}">
                <a16:creationId xmlns:a16="http://schemas.microsoft.com/office/drawing/2014/main" id="{A250E6FE-4BC5-4CCA-832C-BD35B43F0BE1}"/>
              </a:ext>
            </a:extLst>
          </xdr:cNvPr>
          <xdr:cNvGrpSpPr/>
        </xdr:nvGrpSpPr>
        <xdr:grpSpPr>
          <a:xfrm>
            <a:off x="6227631" y="1057276"/>
            <a:ext cx="2973519" cy="2694351"/>
            <a:chOff x="507207" y="1391874"/>
            <a:chExt cx="2327602" cy="2694351"/>
          </a:xfrm>
        </xdr:grpSpPr>
        <xdr:sp macro="" textlink="">
          <xdr:nvSpPr>
            <xdr:cNvPr id="10" name="Retângulo: Cantos Arredondados 9">
              <a:extLst>
                <a:ext uri="{FF2B5EF4-FFF2-40B4-BE49-F238E27FC236}">
                  <a16:creationId xmlns:a16="http://schemas.microsoft.com/office/drawing/2014/main" id="{CAAD93F3-D0B6-4AE5-A375-366908A62B99}"/>
                </a:ext>
              </a:extLst>
            </xdr:cNvPr>
            <xdr:cNvSpPr/>
          </xdr:nvSpPr>
          <xdr:spPr>
            <a:xfrm>
              <a:off x="511162" y="1400175"/>
              <a:ext cx="2322071" cy="2686050"/>
            </a:xfrm>
            <a:prstGeom prst="roundRect">
              <a:avLst>
                <a:gd name="adj" fmla="val 7839"/>
              </a:avLst>
            </a:prstGeom>
            <a:solidFill>
              <a:schemeClr val="bg1"/>
            </a:solidFill>
            <a:ln w="19050">
              <a:solidFill>
                <a:srgbClr val="30343F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11" name="Retângulo: Cantos Superiores Arredondados 10">
              <a:extLst>
                <a:ext uri="{FF2B5EF4-FFF2-40B4-BE49-F238E27FC236}">
                  <a16:creationId xmlns:a16="http://schemas.microsoft.com/office/drawing/2014/main" id="{83145C30-99F9-4ED6-BD1E-AD1DBE0E69DA}"/>
                </a:ext>
              </a:extLst>
            </xdr:cNvPr>
            <xdr:cNvSpPr/>
          </xdr:nvSpPr>
          <xdr:spPr>
            <a:xfrm>
              <a:off x="507207" y="1391874"/>
              <a:ext cx="2327602" cy="342900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>
              <a:solidFill>
                <a:srgbClr val="1E2749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D887C74E-A44F-43F0-B5D3-D78FBC129C9D}"/>
                </a:ext>
              </a:extLst>
            </xdr:cNvPr>
            <xdr:cNvSpPr txBox="1"/>
          </xdr:nvSpPr>
          <xdr:spPr>
            <a:xfrm>
              <a:off x="528830" y="1425719"/>
              <a:ext cx="2261244" cy="2798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200" b="1" u="sng">
                  <a:solidFill>
                    <a:schemeClr val="bg1"/>
                  </a:solidFill>
                  <a:latin typeface="+mn-lt"/>
                </a:rPr>
                <a:t>Status</a:t>
              </a:r>
              <a:r>
                <a:rPr lang="pt-BR" sz="1200" b="1" u="sng" baseline="0">
                  <a:solidFill>
                    <a:schemeClr val="bg1"/>
                  </a:solidFill>
                  <a:latin typeface="+mn-lt"/>
                </a:rPr>
                <a:t> Geral</a:t>
              </a:r>
              <a:endParaRPr lang="pt-BR" sz="1200" b="1" u="sng">
                <a:solidFill>
                  <a:schemeClr val="bg1"/>
                </a:solidFill>
                <a:latin typeface="+mn-lt"/>
              </a:endParaRPr>
            </a:p>
          </xdr:txBody>
        </xdr:sp>
      </xdr:grpSp>
      <xdr:graphicFrame macro="">
        <xdr:nvGraphicFramePr>
          <xdr:cNvPr id="9" name="Gráfico 8">
            <a:extLst>
              <a:ext uri="{FF2B5EF4-FFF2-40B4-BE49-F238E27FC236}">
                <a16:creationId xmlns:a16="http://schemas.microsoft.com/office/drawing/2014/main" id="{3B6DA170-BFF5-4086-BAE2-2293CF6A63AD}"/>
              </a:ext>
            </a:extLst>
          </xdr:cNvPr>
          <xdr:cNvGraphicFramePr>
            <a:graphicFrameLocks/>
          </xdr:cNvGraphicFramePr>
        </xdr:nvGraphicFramePr>
        <xdr:xfrm>
          <a:off x="6229349" y="1467412"/>
          <a:ext cx="2962276" cy="22854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316146</xdr:colOff>
      <xdr:row>5</xdr:row>
      <xdr:rowOff>47625</xdr:rowOff>
    </xdr:from>
    <xdr:to>
      <xdr:col>1</xdr:col>
      <xdr:colOff>1279890</xdr:colOff>
      <xdr:row>9</xdr:row>
      <xdr:rowOff>137784</xdr:rowOff>
    </xdr:to>
    <xdr:grpSp>
      <xdr:nvGrpSpPr>
        <xdr:cNvPr id="54" name="Agrupar 53">
          <a:extLst>
            <a:ext uri="{FF2B5EF4-FFF2-40B4-BE49-F238E27FC236}">
              <a16:creationId xmlns:a16="http://schemas.microsoft.com/office/drawing/2014/main" id="{B0055D5D-6A99-42FD-A536-8B08B590C26C}"/>
            </a:ext>
          </a:extLst>
        </xdr:cNvPr>
        <xdr:cNvGrpSpPr/>
      </xdr:nvGrpSpPr>
      <xdr:grpSpPr>
        <a:xfrm>
          <a:off x="316146" y="1000125"/>
          <a:ext cx="1573344" cy="852159"/>
          <a:chOff x="2255184" y="1000125"/>
          <a:chExt cx="1573344" cy="852159"/>
        </a:xfrm>
      </xdr:grpSpPr>
      <xdr:grpSp>
        <xdr:nvGrpSpPr>
          <xdr:cNvPr id="17" name="Agrupar 16">
            <a:extLst>
              <a:ext uri="{FF2B5EF4-FFF2-40B4-BE49-F238E27FC236}">
                <a16:creationId xmlns:a16="http://schemas.microsoft.com/office/drawing/2014/main" id="{8476FDD8-0778-4C60-AD66-2D0D9057B8B1}"/>
              </a:ext>
            </a:extLst>
          </xdr:cNvPr>
          <xdr:cNvGrpSpPr/>
        </xdr:nvGrpSpPr>
        <xdr:grpSpPr>
          <a:xfrm>
            <a:off x="2255184" y="1000125"/>
            <a:ext cx="1573344" cy="800100"/>
            <a:chOff x="507207" y="1391874"/>
            <a:chExt cx="2327602" cy="1994247"/>
          </a:xfrm>
        </xdr:grpSpPr>
        <xdr:sp macro="" textlink="">
          <xdr:nvSpPr>
            <xdr:cNvPr id="18" name="Retângulo: Cantos Arredondados 17">
              <a:extLst>
                <a:ext uri="{FF2B5EF4-FFF2-40B4-BE49-F238E27FC236}">
                  <a16:creationId xmlns:a16="http://schemas.microsoft.com/office/drawing/2014/main" id="{66CCEE42-6336-46D7-9827-99F48DD14D30}"/>
                </a:ext>
              </a:extLst>
            </xdr:cNvPr>
            <xdr:cNvSpPr/>
          </xdr:nvSpPr>
          <xdr:spPr>
            <a:xfrm>
              <a:off x="511161" y="1400175"/>
              <a:ext cx="2322071" cy="1985946"/>
            </a:xfrm>
            <a:prstGeom prst="roundRect">
              <a:avLst>
                <a:gd name="adj" fmla="val 16053"/>
              </a:avLst>
            </a:prstGeom>
            <a:solidFill>
              <a:schemeClr val="bg1"/>
            </a:solidFill>
            <a:ln w="19050">
              <a:solidFill>
                <a:srgbClr val="30343F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19" name="Retângulo: Cantos Superiores Arredondados 18">
              <a:extLst>
                <a:ext uri="{FF2B5EF4-FFF2-40B4-BE49-F238E27FC236}">
                  <a16:creationId xmlns:a16="http://schemas.microsoft.com/office/drawing/2014/main" id="{96B6F91E-5674-4B05-87DF-68C82EDAF031}"/>
                </a:ext>
              </a:extLst>
            </xdr:cNvPr>
            <xdr:cNvSpPr/>
          </xdr:nvSpPr>
          <xdr:spPr>
            <a:xfrm>
              <a:off x="507207" y="1391874"/>
              <a:ext cx="2327602" cy="740608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>
              <a:solidFill>
                <a:srgbClr val="1E2749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20" name="CaixaDeTexto 19">
              <a:extLst>
                <a:ext uri="{FF2B5EF4-FFF2-40B4-BE49-F238E27FC236}">
                  <a16:creationId xmlns:a16="http://schemas.microsoft.com/office/drawing/2014/main" id="{A87B13D6-C2EE-4234-B163-BA729F6051EC}"/>
                </a:ext>
              </a:extLst>
            </xdr:cNvPr>
            <xdr:cNvSpPr txBox="1"/>
          </xdr:nvSpPr>
          <xdr:spPr>
            <a:xfrm>
              <a:off x="542921" y="1440876"/>
              <a:ext cx="2261244" cy="5892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100" b="1" u="sng">
                  <a:solidFill>
                    <a:schemeClr val="bg1"/>
                  </a:solidFill>
                  <a:latin typeface="+mn-lt"/>
                </a:rPr>
                <a:t>PA's Concluídos</a:t>
              </a:r>
            </a:p>
          </xdr:txBody>
        </xdr:sp>
      </xdr:grpSp>
      <xdr:sp macro="" textlink="Cálculo!E7">
        <xdr:nvSpPr>
          <xdr:cNvPr id="22" name="CaixaDeTexto 21">
            <a:extLst>
              <a:ext uri="{FF2B5EF4-FFF2-40B4-BE49-F238E27FC236}">
                <a16:creationId xmlns:a16="http://schemas.microsoft.com/office/drawing/2014/main" id="{8F676CEF-9DF9-4C18-9EA9-7E248BE4787A}"/>
              </a:ext>
            </a:extLst>
          </xdr:cNvPr>
          <xdr:cNvSpPr txBox="1"/>
        </xdr:nvSpPr>
        <xdr:spPr>
          <a:xfrm>
            <a:off x="2256904" y="1258980"/>
            <a:ext cx="1552574" cy="593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marL="0" indent="0" algn="ctr"/>
            <a:fld id="{D4EEA29D-0E2C-4769-8086-54BB44961A2A}" type="TxLink">
              <a:rPr lang="en-US" sz="3200" b="1" i="0" u="none" strike="noStrike">
                <a:solidFill>
                  <a:srgbClr val="2A9D8F"/>
                </a:solidFill>
                <a:latin typeface="Calibri"/>
                <a:ea typeface="+mn-ea"/>
                <a:cs typeface="Calibri"/>
              </a:rPr>
              <a:pPr marL="0" indent="0" algn="ctr"/>
              <a:t>1</a:t>
            </a:fld>
            <a:endParaRPr lang="pt-BR" sz="3200" b="1" i="0" u="none" strike="noStrike">
              <a:solidFill>
                <a:srgbClr val="2A9D8F"/>
              </a:solidFill>
              <a:latin typeface="Calibri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2</xdr:col>
      <xdr:colOff>165567</xdr:colOff>
      <xdr:row>5</xdr:row>
      <xdr:rowOff>47625</xdr:rowOff>
    </xdr:from>
    <xdr:to>
      <xdr:col>2</xdr:col>
      <xdr:colOff>1738911</xdr:colOff>
      <xdr:row>9</xdr:row>
      <xdr:rowOff>137784</xdr:rowOff>
    </xdr:to>
    <xdr:grpSp>
      <xdr:nvGrpSpPr>
        <xdr:cNvPr id="55" name="Agrupar 54">
          <a:extLst>
            <a:ext uri="{FF2B5EF4-FFF2-40B4-BE49-F238E27FC236}">
              <a16:creationId xmlns:a16="http://schemas.microsoft.com/office/drawing/2014/main" id="{071EBF51-9D92-408A-9934-A925CFC25B59}"/>
            </a:ext>
          </a:extLst>
        </xdr:cNvPr>
        <xdr:cNvGrpSpPr/>
      </xdr:nvGrpSpPr>
      <xdr:grpSpPr>
        <a:xfrm>
          <a:off x="2184867" y="1000125"/>
          <a:ext cx="1573344" cy="852159"/>
          <a:chOff x="4141134" y="1000125"/>
          <a:chExt cx="1573344" cy="852159"/>
        </a:xfrm>
      </xdr:grpSpPr>
      <xdr:grpSp>
        <xdr:nvGrpSpPr>
          <xdr:cNvPr id="36" name="Agrupar 35">
            <a:extLst>
              <a:ext uri="{FF2B5EF4-FFF2-40B4-BE49-F238E27FC236}">
                <a16:creationId xmlns:a16="http://schemas.microsoft.com/office/drawing/2014/main" id="{E6A01AF8-5A5F-4EF4-978D-047914C727CE}"/>
              </a:ext>
            </a:extLst>
          </xdr:cNvPr>
          <xdr:cNvGrpSpPr/>
        </xdr:nvGrpSpPr>
        <xdr:grpSpPr>
          <a:xfrm>
            <a:off x="4141134" y="1000125"/>
            <a:ext cx="1573344" cy="800100"/>
            <a:chOff x="507207" y="1391874"/>
            <a:chExt cx="2327602" cy="1994247"/>
          </a:xfrm>
        </xdr:grpSpPr>
        <xdr:sp macro="" textlink="">
          <xdr:nvSpPr>
            <xdr:cNvPr id="38" name="Retângulo: Cantos Arredondados 37">
              <a:extLst>
                <a:ext uri="{FF2B5EF4-FFF2-40B4-BE49-F238E27FC236}">
                  <a16:creationId xmlns:a16="http://schemas.microsoft.com/office/drawing/2014/main" id="{617F6198-CFC1-45EE-8E0F-BFE6973F0E36}"/>
                </a:ext>
              </a:extLst>
            </xdr:cNvPr>
            <xdr:cNvSpPr/>
          </xdr:nvSpPr>
          <xdr:spPr>
            <a:xfrm>
              <a:off x="511161" y="1400175"/>
              <a:ext cx="2322071" cy="1985946"/>
            </a:xfrm>
            <a:prstGeom prst="roundRect">
              <a:avLst>
                <a:gd name="adj" fmla="val 16053"/>
              </a:avLst>
            </a:prstGeom>
            <a:solidFill>
              <a:schemeClr val="bg1"/>
            </a:solidFill>
            <a:ln w="19050">
              <a:solidFill>
                <a:srgbClr val="30343F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39" name="Retângulo: Cantos Superiores Arredondados 38">
              <a:extLst>
                <a:ext uri="{FF2B5EF4-FFF2-40B4-BE49-F238E27FC236}">
                  <a16:creationId xmlns:a16="http://schemas.microsoft.com/office/drawing/2014/main" id="{7DA16DF3-4A47-4033-BE66-40D1894D20C6}"/>
                </a:ext>
              </a:extLst>
            </xdr:cNvPr>
            <xdr:cNvSpPr/>
          </xdr:nvSpPr>
          <xdr:spPr>
            <a:xfrm>
              <a:off x="507207" y="1391874"/>
              <a:ext cx="2327602" cy="740608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>
              <a:solidFill>
                <a:srgbClr val="1E2749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40" name="CaixaDeTexto 39">
              <a:extLst>
                <a:ext uri="{FF2B5EF4-FFF2-40B4-BE49-F238E27FC236}">
                  <a16:creationId xmlns:a16="http://schemas.microsoft.com/office/drawing/2014/main" id="{A121B410-3CAB-4344-8E4B-D5E7D99B180C}"/>
                </a:ext>
              </a:extLst>
            </xdr:cNvPr>
            <xdr:cNvSpPr txBox="1"/>
          </xdr:nvSpPr>
          <xdr:spPr>
            <a:xfrm>
              <a:off x="542921" y="1405802"/>
              <a:ext cx="2261244" cy="6594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100" b="1" u="sng">
                  <a:solidFill>
                    <a:schemeClr val="bg1"/>
                  </a:solidFill>
                  <a:latin typeface="+mn-lt"/>
                </a:rPr>
                <a:t>PA's Em andamento</a:t>
              </a:r>
            </a:p>
          </xdr:txBody>
        </xdr:sp>
      </xdr:grpSp>
      <xdr:sp macro="" textlink="Cálculo!E6">
        <xdr:nvSpPr>
          <xdr:cNvPr id="37" name="CaixaDeTexto 36">
            <a:extLst>
              <a:ext uri="{FF2B5EF4-FFF2-40B4-BE49-F238E27FC236}">
                <a16:creationId xmlns:a16="http://schemas.microsoft.com/office/drawing/2014/main" id="{6CBDAA74-539A-48AD-9C10-FF36FF49C497}"/>
              </a:ext>
            </a:extLst>
          </xdr:cNvPr>
          <xdr:cNvSpPr txBox="1"/>
        </xdr:nvSpPr>
        <xdr:spPr>
          <a:xfrm>
            <a:off x="4142854" y="1258980"/>
            <a:ext cx="1552574" cy="593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marL="0" indent="0" algn="ctr"/>
            <a:fld id="{AFDAFFDD-0038-4BA1-A644-830077A6909F}" type="TxLink">
              <a:rPr lang="en-US" sz="3200" b="1" i="0" u="none" strike="noStrike">
                <a:solidFill>
                  <a:srgbClr val="2A9D8F"/>
                </a:solidFill>
                <a:latin typeface="Calibri"/>
                <a:ea typeface="+mn-ea"/>
                <a:cs typeface="Calibri"/>
              </a:rPr>
              <a:pPr marL="0" indent="0" algn="ctr"/>
              <a:t>2</a:t>
            </a:fld>
            <a:endParaRPr lang="pt-BR" sz="3200" b="1" i="0" u="none" strike="noStrike">
              <a:solidFill>
                <a:srgbClr val="2A9D8F"/>
              </a:solidFill>
              <a:latin typeface="Calibri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3</xdr:col>
      <xdr:colOff>100713</xdr:colOff>
      <xdr:row>5</xdr:row>
      <xdr:rowOff>47625</xdr:rowOff>
    </xdr:from>
    <xdr:to>
      <xdr:col>3</xdr:col>
      <xdr:colOff>1674057</xdr:colOff>
      <xdr:row>9</xdr:row>
      <xdr:rowOff>137784</xdr:rowOff>
    </xdr:to>
    <xdr:grpSp>
      <xdr:nvGrpSpPr>
        <xdr:cNvPr id="56" name="Agrupar 55">
          <a:extLst>
            <a:ext uri="{FF2B5EF4-FFF2-40B4-BE49-F238E27FC236}">
              <a16:creationId xmlns:a16="http://schemas.microsoft.com/office/drawing/2014/main" id="{F7890CD5-48DB-46CD-87FE-D00DF5B5F7C9}"/>
            </a:ext>
          </a:extLst>
        </xdr:cNvPr>
        <xdr:cNvGrpSpPr/>
      </xdr:nvGrpSpPr>
      <xdr:grpSpPr>
        <a:xfrm>
          <a:off x="4053588" y="1000125"/>
          <a:ext cx="1573344" cy="852159"/>
          <a:chOff x="5988984" y="1000125"/>
          <a:chExt cx="1573344" cy="852159"/>
        </a:xfrm>
      </xdr:grpSpPr>
      <xdr:grpSp>
        <xdr:nvGrpSpPr>
          <xdr:cNvPr id="42" name="Agrupar 41">
            <a:extLst>
              <a:ext uri="{FF2B5EF4-FFF2-40B4-BE49-F238E27FC236}">
                <a16:creationId xmlns:a16="http://schemas.microsoft.com/office/drawing/2014/main" id="{D67BC793-213A-4026-96CE-6201973A8FBF}"/>
              </a:ext>
            </a:extLst>
          </xdr:cNvPr>
          <xdr:cNvGrpSpPr/>
        </xdr:nvGrpSpPr>
        <xdr:grpSpPr>
          <a:xfrm>
            <a:off x="5988984" y="1000125"/>
            <a:ext cx="1573344" cy="800100"/>
            <a:chOff x="507207" y="1391874"/>
            <a:chExt cx="2327602" cy="1994247"/>
          </a:xfrm>
        </xdr:grpSpPr>
        <xdr:sp macro="" textlink="">
          <xdr:nvSpPr>
            <xdr:cNvPr id="44" name="Retângulo: Cantos Arredondados 43">
              <a:extLst>
                <a:ext uri="{FF2B5EF4-FFF2-40B4-BE49-F238E27FC236}">
                  <a16:creationId xmlns:a16="http://schemas.microsoft.com/office/drawing/2014/main" id="{F2DCC5DD-1D9A-4B20-9878-59A036F90BFC}"/>
                </a:ext>
              </a:extLst>
            </xdr:cNvPr>
            <xdr:cNvSpPr/>
          </xdr:nvSpPr>
          <xdr:spPr>
            <a:xfrm>
              <a:off x="511161" y="1400174"/>
              <a:ext cx="2322071" cy="1985947"/>
            </a:xfrm>
            <a:prstGeom prst="roundRect">
              <a:avLst>
                <a:gd name="adj" fmla="val 16053"/>
              </a:avLst>
            </a:prstGeom>
            <a:solidFill>
              <a:schemeClr val="bg1"/>
            </a:solidFill>
            <a:ln w="19050">
              <a:solidFill>
                <a:srgbClr val="30343F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45" name="Retângulo: Cantos Superiores Arredondados 44">
              <a:extLst>
                <a:ext uri="{FF2B5EF4-FFF2-40B4-BE49-F238E27FC236}">
                  <a16:creationId xmlns:a16="http://schemas.microsoft.com/office/drawing/2014/main" id="{A20011B5-8998-4DE9-A1FE-A87BE4625D03}"/>
                </a:ext>
              </a:extLst>
            </xdr:cNvPr>
            <xdr:cNvSpPr/>
          </xdr:nvSpPr>
          <xdr:spPr>
            <a:xfrm>
              <a:off x="507207" y="1391874"/>
              <a:ext cx="2327602" cy="740608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>
              <a:solidFill>
                <a:srgbClr val="1E2749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46" name="CaixaDeTexto 45">
              <a:extLst>
                <a:ext uri="{FF2B5EF4-FFF2-40B4-BE49-F238E27FC236}">
                  <a16:creationId xmlns:a16="http://schemas.microsoft.com/office/drawing/2014/main" id="{4EAF3E31-F346-41CB-B11F-B08B83DA167E}"/>
                </a:ext>
              </a:extLst>
            </xdr:cNvPr>
            <xdr:cNvSpPr txBox="1"/>
          </xdr:nvSpPr>
          <xdr:spPr>
            <a:xfrm>
              <a:off x="542921" y="1405802"/>
              <a:ext cx="2261244" cy="6594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100" b="1" u="sng">
                  <a:solidFill>
                    <a:schemeClr val="bg1"/>
                  </a:solidFill>
                  <a:latin typeface="+mn-lt"/>
                </a:rPr>
                <a:t>PA's Atrasados</a:t>
              </a:r>
            </a:p>
          </xdr:txBody>
        </xdr:sp>
      </xdr:grpSp>
      <xdr:sp macro="" textlink="Cálculo!E8">
        <xdr:nvSpPr>
          <xdr:cNvPr id="43" name="CaixaDeTexto 42">
            <a:extLst>
              <a:ext uri="{FF2B5EF4-FFF2-40B4-BE49-F238E27FC236}">
                <a16:creationId xmlns:a16="http://schemas.microsoft.com/office/drawing/2014/main" id="{6E0E31FC-3E0C-495B-B93F-604BCCDCF108}"/>
              </a:ext>
            </a:extLst>
          </xdr:cNvPr>
          <xdr:cNvSpPr txBox="1"/>
        </xdr:nvSpPr>
        <xdr:spPr>
          <a:xfrm>
            <a:off x="5990704" y="1258980"/>
            <a:ext cx="1552574" cy="593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marL="0" indent="0" algn="ctr"/>
            <a:fld id="{9C353186-406C-4B21-88C4-7AD14BDBD86A}" type="TxLink">
              <a:rPr lang="en-US" sz="3200" b="1" i="0" u="none" strike="noStrike">
                <a:solidFill>
                  <a:srgbClr val="2A9D8F"/>
                </a:solidFill>
                <a:latin typeface="Calibri"/>
                <a:ea typeface="+mn-ea"/>
                <a:cs typeface="Calibri"/>
              </a:rPr>
              <a:pPr marL="0" indent="0" algn="ctr"/>
              <a:t>1</a:t>
            </a:fld>
            <a:endParaRPr lang="en-US" sz="3200" b="1" i="0" u="none" strike="noStrike">
              <a:solidFill>
                <a:srgbClr val="2A9D8F"/>
              </a:solidFill>
              <a:latin typeface="Calibri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3</xdr:col>
      <xdr:colOff>1969434</xdr:colOff>
      <xdr:row>5</xdr:row>
      <xdr:rowOff>47625</xdr:rowOff>
    </xdr:from>
    <xdr:to>
      <xdr:col>4</xdr:col>
      <xdr:colOff>351903</xdr:colOff>
      <xdr:row>9</xdr:row>
      <xdr:rowOff>137784</xdr:rowOff>
    </xdr:to>
    <xdr:grpSp>
      <xdr:nvGrpSpPr>
        <xdr:cNvPr id="57" name="Agrupar 56">
          <a:extLst>
            <a:ext uri="{FF2B5EF4-FFF2-40B4-BE49-F238E27FC236}">
              <a16:creationId xmlns:a16="http://schemas.microsoft.com/office/drawing/2014/main" id="{62CDA974-F602-4F7F-B25A-8C69D1B0E64B}"/>
            </a:ext>
          </a:extLst>
        </xdr:cNvPr>
        <xdr:cNvGrpSpPr/>
      </xdr:nvGrpSpPr>
      <xdr:grpSpPr>
        <a:xfrm>
          <a:off x="5922309" y="1000125"/>
          <a:ext cx="1573344" cy="852159"/>
          <a:chOff x="7779684" y="1000125"/>
          <a:chExt cx="1573344" cy="852159"/>
        </a:xfrm>
      </xdr:grpSpPr>
      <xdr:grpSp>
        <xdr:nvGrpSpPr>
          <xdr:cNvPr id="48" name="Agrupar 47">
            <a:extLst>
              <a:ext uri="{FF2B5EF4-FFF2-40B4-BE49-F238E27FC236}">
                <a16:creationId xmlns:a16="http://schemas.microsoft.com/office/drawing/2014/main" id="{001F2483-1644-4CCA-81AB-B182A50540EA}"/>
              </a:ext>
            </a:extLst>
          </xdr:cNvPr>
          <xdr:cNvGrpSpPr/>
        </xdr:nvGrpSpPr>
        <xdr:grpSpPr>
          <a:xfrm>
            <a:off x="7779684" y="1000125"/>
            <a:ext cx="1573344" cy="800100"/>
            <a:chOff x="507207" y="1391874"/>
            <a:chExt cx="2327602" cy="1994247"/>
          </a:xfrm>
        </xdr:grpSpPr>
        <xdr:sp macro="" textlink="">
          <xdr:nvSpPr>
            <xdr:cNvPr id="50" name="Retângulo: Cantos Arredondados 49">
              <a:extLst>
                <a:ext uri="{FF2B5EF4-FFF2-40B4-BE49-F238E27FC236}">
                  <a16:creationId xmlns:a16="http://schemas.microsoft.com/office/drawing/2014/main" id="{A1D9F28A-98CA-41D6-944A-052E50872F54}"/>
                </a:ext>
              </a:extLst>
            </xdr:cNvPr>
            <xdr:cNvSpPr/>
          </xdr:nvSpPr>
          <xdr:spPr>
            <a:xfrm>
              <a:off x="511161" y="1400175"/>
              <a:ext cx="2322071" cy="1985946"/>
            </a:xfrm>
            <a:prstGeom prst="roundRect">
              <a:avLst>
                <a:gd name="adj" fmla="val 16053"/>
              </a:avLst>
            </a:prstGeom>
            <a:solidFill>
              <a:schemeClr val="bg1"/>
            </a:solidFill>
            <a:ln w="19050">
              <a:solidFill>
                <a:srgbClr val="30343F"/>
              </a:solidFill>
            </a:ln>
            <a:effectLst>
              <a:outerShdw blurRad="50800" dist="38100" algn="tl" rotWithShape="0">
                <a:prstClr val="black">
                  <a:alpha val="26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sp macro="" textlink="">
          <xdr:nvSpPr>
            <xdr:cNvPr id="51" name="Retângulo: Cantos Superiores Arredondados 50">
              <a:extLst>
                <a:ext uri="{FF2B5EF4-FFF2-40B4-BE49-F238E27FC236}">
                  <a16:creationId xmlns:a16="http://schemas.microsoft.com/office/drawing/2014/main" id="{6D41A0E9-75AA-4ECF-BC1B-868AD891DFB0}"/>
                </a:ext>
              </a:extLst>
            </xdr:cNvPr>
            <xdr:cNvSpPr/>
          </xdr:nvSpPr>
          <xdr:spPr>
            <a:xfrm>
              <a:off x="507207" y="1391874"/>
              <a:ext cx="2327602" cy="740608"/>
            </a:xfrm>
            <a:prstGeom prst="round2SameRect">
              <a:avLst>
                <a:gd name="adj1" fmla="val 50000"/>
                <a:gd name="adj2" fmla="val 0"/>
              </a:avLst>
            </a:prstGeom>
            <a:solidFill>
              <a:srgbClr val="30343F"/>
            </a:solidFill>
            <a:ln>
              <a:solidFill>
                <a:srgbClr val="1E2749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endParaRPr lang="pt-BR" sz="1100"/>
            </a:p>
          </xdr:txBody>
        </xdr:sp>
        <xdr:sp macro="" textlink="">
          <xdr:nvSpPr>
            <xdr:cNvPr id="52" name="CaixaDeTexto 51">
              <a:extLst>
                <a:ext uri="{FF2B5EF4-FFF2-40B4-BE49-F238E27FC236}">
                  <a16:creationId xmlns:a16="http://schemas.microsoft.com/office/drawing/2014/main" id="{23EDF82B-3B43-46CD-A22F-25D98F27F03A}"/>
                </a:ext>
              </a:extLst>
            </xdr:cNvPr>
            <xdr:cNvSpPr txBox="1"/>
          </xdr:nvSpPr>
          <xdr:spPr>
            <a:xfrm>
              <a:off x="542921" y="1405802"/>
              <a:ext cx="2261244" cy="65941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ctr">
              <a:spAutoFit/>
            </a:bodyPr>
            <a:lstStyle/>
            <a:p>
              <a:pPr algn="ctr"/>
              <a:r>
                <a:rPr lang="pt-BR" sz="1100" b="1" u="sng">
                  <a:solidFill>
                    <a:schemeClr val="bg1"/>
                  </a:solidFill>
                  <a:latin typeface="+mn-lt"/>
                </a:rPr>
                <a:t>PA's Não iniciados</a:t>
              </a:r>
            </a:p>
          </xdr:txBody>
        </xdr:sp>
      </xdr:grpSp>
      <xdr:sp macro="" textlink="Cálculo!E5">
        <xdr:nvSpPr>
          <xdr:cNvPr id="49" name="CaixaDeTexto 48">
            <a:extLst>
              <a:ext uri="{FF2B5EF4-FFF2-40B4-BE49-F238E27FC236}">
                <a16:creationId xmlns:a16="http://schemas.microsoft.com/office/drawing/2014/main" id="{207A0583-01BD-4817-AB1D-B2C0EAFE8D1A}"/>
              </a:ext>
            </a:extLst>
          </xdr:cNvPr>
          <xdr:cNvSpPr txBox="1"/>
        </xdr:nvSpPr>
        <xdr:spPr>
          <a:xfrm>
            <a:off x="7781404" y="1258980"/>
            <a:ext cx="1552574" cy="5933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marL="0" indent="0" algn="ctr"/>
            <a:fld id="{F91AF727-5D78-4431-82E1-5A952880C56D}" type="TxLink">
              <a:rPr lang="en-US" sz="3200" b="1" i="0" u="none" strike="noStrike">
                <a:solidFill>
                  <a:srgbClr val="2A9D8F"/>
                </a:solidFill>
                <a:latin typeface="Calibri"/>
                <a:ea typeface="+mn-ea"/>
                <a:cs typeface="Calibri"/>
              </a:rPr>
              <a:pPr marL="0" indent="0" algn="ctr"/>
              <a:t>2</a:t>
            </a:fld>
            <a:endParaRPr lang="pt-BR" sz="3200" b="1" i="0" u="none" strike="noStrike">
              <a:solidFill>
                <a:srgbClr val="2A9D8F"/>
              </a:solidFill>
              <a:latin typeface="Calibri"/>
              <a:ea typeface="+mn-ea"/>
              <a:cs typeface="Calibri"/>
            </a:endParaRPr>
          </a:p>
        </xdr:txBody>
      </xdr:sp>
    </xdr:grpSp>
    <xdr:clientData/>
  </xdr:twoCellAnchor>
  <xdr:twoCellAnchor>
    <xdr:from>
      <xdr:col>3</xdr:col>
      <xdr:colOff>114301</xdr:colOff>
      <xdr:row>12</xdr:row>
      <xdr:rowOff>142874</xdr:rowOff>
    </xdr:from>
    <xdr:to>
      <xdr:col>8</xdr:col>
      <xdr:colOff>857251</xdr:colOff>
      <xdr:row>25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3212AFE0-ACD1-496F-AA4E-9C51F0A08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654984</xdr:colOff>
      <xdr:row>5</xdr:row>
      <xdr:rowOff>47625</xdr:rowOff>
    </xdr:from>
    <xdr:to>
      <xdr:col>5</xdr:col>
      <xdr:colOff>1199628</xdr:colOff>
      <xdr:row>9</xdr:row>
      <xdr:rowOff>85725</xdr:rowOff>
    </xdr:to>
    <xdr:grpSp>
      <xdr:nvGrpSpPr>
        <xdr:cNvPr id="59" name="Agrupar 58">
          <a:extLst>
            <a:ext uri="{FF2B5EF4-FFF2-40B4-BE49-F238E27FC236}">
              <a16:creationId xmlns:a16="http://schemas.microsoft.com/office/drawing/2014/main" id="{D5B95A5B-8D82-4D82-99C2-DE32DCF2C13D}"/>
            </a:ext>
          </a:extLst>
        </xdr:cNvPr>
        <xdr:cNvGrpSpPr/>
      </xdr:nvGrpSpPr>
      <xdr:grpSpPr>
        <a:xfrm>
          <a:off x="7798734" y="1000125"/>
          <a:ext cx="1573344" cy="800100"/>
          <a:chOff x="507207" y="1391874"/>
          <a:chExt cx="2327602" cy="1994247"/>
        </a:xfrm>
      </xdr:grpSpPr>
      <xdr:sp macro="" textlink="">
        <xdr:nvSpPr>
          <xdr:cNvPr id="61" name="Retângulo: Cantos Arredondados 60">
            <a:extLst>
              <a:ext uri="{FF2B5EF4-FFF2-40B4-BE49-F238E27FC236}">
                <a16:creationId xmlns:a16="http://schemas.microsoft.com/office/drawing/2014/main" id="{7AF93983-3D02-47C0-9ED2-EAE0768A604A}"/>
              </a:ext>
            </a:extLst>
          </xdr:cNvPr>
          <xdr:cNvSpPr/>
        </xdr:nvSpPr>
        <xdr:spPr>
          <a:xfrm>
            <a:off x="511161" y="1400174"/>
            <a:ext cx="2322071" cy="1985947"/>
          </a:xfrm>
          <a:prstGeom prst="roundRect">
            <a:avLst>
              <a:gd name="adj" fmla="val 16053"/>
            </a:avLst>
          </a:prstGeom>
          <a:solidFill>
            <a:schemeClr val="bg1"/>
          </a:solidFill>
          <a:ln w="19050">
            <a:solidFill>
              <a:srgbClr val="30343F"/>
            </a:solidFill>
          </a:ln>
          <a:effectLst>
            <a:outerShdw blurRad="50800" dist="38100" algn="tl" rotWithShape="0">
              <a:prstClr val="black">
                <a:alpha val="26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2" name="Retângulo: Cantos Superiores Arredondados 61">
            <a:extLst>
              <a:ext uri="{FF2B5EF4-FFF2-40B4-BE49-F238E27FC236}">
                <a16:creationId xmlns:a16="http://schemas.microsoft.com/office/drawing/2014/main" id="{5FA38EAB-1355-4530-91E7-230064609E7C}"/>
              </a:ext>
            </a:extLst>
          </xdr:cNvPr>
          <xdr:cNvSpPr/>
        </xdr:nvSpPr>
        <xdr:spPr>
          <a:xfrm>
            <a:off x="507207" y="1391874"/>
            <a:ext cx="2327602" cy="740608"/>
          </a:xfrm>
          <a:prstGeom prst="round2SameRect">
            <a:avLst>
              <a:gd name="adj1" fmla="val 50000"/>
              <a:gd name="adj2" fmla="val 0"/>
            </a:avLst>
          </a:prstGeom>
          <a:solidFill>
            <a:srgbClr val="30343F"/>
          </a:solidFill>
          <a:ln>
            <a:solidFill>
              <a:srgbClr val="1E2749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pt-BR" sz="1100"/>
          </a:p>
        </xdr:txBody>
      </xdr:sp>
      <xdr:sp macro="" textlink="">
        <xdr:nvSpPr>
          <xdr:cNvPr id="63" name="CaixaDeTexto 62">
            <a:extLst>
              <a:ext uri="{FF2B5EF4-FFF2-40B4-BE49-F238E27FC236}">
                <a16:creationId xmlns:a16="http://schemas.microsoft.com/office/drawing/2014/main" id="{50F7776D-7BA5-48A3-930C-1C9286BED13A}"/>
              </a:ext>
            </a:extLst>
          </xdr:cNvPr>
          <xdr:cNvSpPr txBox="1"/>
        </xdr:nvSpPr>
        <xdr:spPr>
          <a:xfrm>
            <a:off x="542921" y="1405802"/>
            <a:ext cx="2261244" cy="65941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spAutoFit/>
          </a:bodyPr>
          <a:lstStyle/>
          <a:p>
            <a:pPr algn="ctr"/>
            <a:r>
              <a:rPr lang="pt-BR" sz="1100" b="1" u="sng">
                <a:solidFill>
                  <a:schemeClr val="bg1"/>
                </a:solidFill>
                <a:latin typeface="+mn-lt"/>
              </a:rPr>
              <a:t>Custo</a:t>
            </a:r>
            <a:r>
              <a:rPr lang="pt-BR" sz="1100" b="1" u="sng" baseline="0">
                <a:solidFill>
                  <a:schemeClr val="bg1"/>
                </a:solidFill>
                <a:latin typeface="+mn-lt"/>
              </a:rPr>
              <a:t> Total</a:t>
            </a:r>
            <a:endParaRPr lang="pt-BR" sz="1100" b="1" u="sng">
              <a:solidFill>
                <a:schemeClr val="bg1"/>
              </a:solidFill>
              <a:latin typeface="+mn-lt"/>
            </a:endParaRPr>
          </a:p>
        </xdr:txBody>
      </xdr:sp>
    </xdr:grpSp>
    <xdr:clientData/>
  </xdr:twoCellAnchor>
  <xdr:twoCellAnchor>
    <xdr:from>
      <xdr:col>4</xdr:col>
      <xdr:colOff>656704</xdr:colOff>
      <xdr:row>7</xdr:row>
      <xdr:rowOff>35061</xdr:rowOff>
    </xdr:from>
    <xdr:to>
      <xdr:col>5</xdr:col>
      <xdr:colOff>1180578</xdr:colOff>
      <xdr:row>9</xdr:row>
      <xdr:rowOff>28202</xdr:rowOff>
    </xdr:to>
    <xdr:sp macro="" textlink="Cálculo!$S$6">
      <xdr:nvSpPr>
        <xdr:cNvPr id="60" name="CaixaDeTexto 59">
          <a:extLst>
            <a:ext uri="{FF2B5EF4-FFF2-40B4-BE49-F238E27FC236}">
              <a16:creationId xmlns:a16="http://schemas.microsoft.com/office/drawing/2014/main" id="{30E0FD82-6A80-464D-8CBD-BFDD8AB8DA85}"/>
            </a:ext>
          </a:extLst>
        </xdr:cNvPr>
        <xdr:cNvSpPr txBox="1"/>
      </xdr:nvSpPr>
      <xdr:spPr>
        <a:xfrm>
          <a:off x="7800454" y="1368561"/>
          <a:ext cx="1552574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indent="0" algn="ctr"/>
          <a:fld id="{CB5264D3-9466-448E-9E8F-965ED5A1A32B}" type="TxLink">
            <a:rPr lang="en-US" sz="1800" b="1" i="0" u="none" strike="noStrike">
              <a:solidFill>
                <a:srgbClr val="2A9D8F"/>
              </a:solidFill>
              <a:latin typeface="Calibri"/>
              <a:ea typeface="+mn-ea"/>
              <a:cs typeface="Calibri"/>
            </a:rPr>
            <a:pPr marL="0" indent="0" algn="ctr"/>
            <a:t>R$ 5.000,00</a:t>
          </a:fld>
          <a:endParaRPr lang="pt-BR" sz="1800" b="1" i="0" u="none" strike="noStrike">
            <a:solidFill>
              <a:srgbClr val="2A9D8F"/>
            </a:solidFill>
            <a:latin typeface="Calibri"/>
            <a:ea typeface="+mn-ea"/>
            <a:cs typeface="Calibri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shtag" refreshedDate="44641.594115856482" createdVersion="7" refreshedVersion="7" minRefreshableVersion="3" recordCount="6">
  <cacheSource type="worksheet">
    <worksheetSource name="Tabela1"/>
  </cacheSource>
  <cacheFields count="14">
    <cacheField name="Objetivo Final" numFmtId="0">
      <sharedItems/>
    </cacheField>
    <cacheField name="O quê?" numFmtId="0">
      <sharedItems/>
    </cacheField>
    <cacheField name="Por que?" numFmtId="0">
      <sharedItems/>
    </cacheField>
    <cacheField name="Onde?" numFmtId="0">
      <sharedItems/>
    </cacheField>
    <cacheField name="Quem" numFmtId="0">
      <sharedItems/>
    </cacheField>
    <cacheField name="Início" numFmtId="14">
      <sharedItems containsSemiMixedTypes="0" containsNonDate="0" containsDate="1" containsString="0" minDate="2022-03-14T00:00:00" maxDate="2022-03-26T00:00:00"/>
    </cacheField>
    <cacheField name="Fim" numFmtId="14">
      <sharedItems containsSemiMixedTypes="0" containsNonDate="0" containsDate="1" containsString="0" minDate="2022-03-18T00:00:00" maxDate="2022-04-09T00:00:00" count="3">
        <d v="2022-03-25T00:00:00"/>
        <d v="2022-04-08T00:00:00"/>
        <d v="2022-03-18T00:00:00"/>
      </sharedItems>
      <fieldGroup par="13" base="6">
        <rangePr groupBy="days" startDate="2022-03-18T00:00:00" endDate="2022-04-09T00:00:00"/>
        <groupItems count="368">
          <s v="&lt;18/03/2022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09/04/2022"/>
        </groupItems>
      </fieldGroup>
    </cacheField>
    <cacheField name="Como?" numFmtId="0">
      <sharedItems containsBlank="1"/>
    </cacheField>
    <cacheField name="Quanto custa?" numFmtId="164">
      <sharedItems containsSemiMixedTypes="0" containsString="0" containsNumber="1" containsInteger="1" minValue="5000" maxValue="15000"/>
    </cacheField>
    <cacheField name="Concluído?" numFmtId="0">
      <sharedItems/>
    </cacheField>
    <cacheField name="Status" numFmtId="0">
      <sharedItems count="4">
        <s v="Em andamento"/>
        <s v="Não iniciado"/>
        <s v="Concluído"/>
        <s v="Atrasado"/>
      </sharedItems>
    </cacheField>
    <cacheField name="Comentário" numFmtId="0">
      <sharedItems containsBlank="1"/>
    </cacheField>
    <cacheField name="Evidência de Conclusão" numFmtId="0">
      <sharedItems containsBlank="1"/>
    </cacheField>
    <cacheField name="Meses" numFmtId="0" databaseField="0">
      <fieldGroup base="6">
        <rangePr groupBy="months" startDate="2022-03-18T00:00:00" endDate="2022-04-09T00:00:00"/>
        <groupItems count="14">
          <s v="&lt;18/03/2022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09/04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s v="Realizar um evento musical"/>
    <s v="Definir e contratar o espaço para o evento"/>
    <s v="É importante definir o espaço para que se tenha em mãos o local e definições de logística"/>
    <s v="A definir"/>
    <s v="Equipe de Logística"/>
    <d v="2022-03-18T00:00:00"/>
    <x v="0"/>
    <s v="1) Identificar locais que já funcionaram anteriormente com outros eventos e entrar em contato com eles para levantar orçamentos._x000a_2) Compartilhar as posibilidades com todos e decidir em votação o local"/>
    <n v="10000"/>
    <s v="Não"/>
    <x v="0"/>
    <s v="Comentário Opcional"/>
    <s v="Exemplo: local do arquivo com o contrato de aluguel do espaço"/>
  </r>
  <r>
    <s v="Realizar um evento musical"/>
    <s v="Definir e contratar o set musical"/>
    <s v="Porque a música talvez seja a parte mais importante do evento"/>
    <s v="A definir"/>
    <s v="Produtor do Evento"/>
    <d v="2022-03-18T00:00:00"/>
    <x v="0"/>
    <s v="1) Levantar com um produtor musical as possibilidades musicais para o evento junto de orçamentos_x000a_2) Compartilhar as posibilidades com todos e decidir em votação o local"/>
    <n v="15000"/>
    <s v="Não"/>
    <x v="0"/>
    <m/>
    <m/>
  </r>
  <r>
    <s v="Realizar um evento musical"/>
    <s v="Contratar staff"/>
    <s v="Porque precisam ter pessoas controlando a segurança, para cobrança de tickets, fornecendo comes e bebes e também auxiliando na limpeza"/>
    <s v="A definir"/>
    <s v="Equipe de Logística"/>
    <d v="2022-03-25T00:00:00"/>
    <x v="1"/>
    <m/>
    <n v="10000"/>
    <s v="Não"/>
    <x v="1"/>
    <m/>
    <m/>
  </r>
  <r>
    <s v="Realizar um evento musical"/>
    <s v="Contratar equipamentos e itens de suporte"/>
    <s v="Porque precisa ter um som excelente para os músicos, banheiro químico se for necessário e estrutura para um evento adequado"/>
    <s v="A definir"/>
    <s v="Equipe de Logística"/>
    <d v="2022-03-25T00:00:00"/>
    <x v="1"/>
    <m/>
    <n v="5000"/>
    <s v="Não"/>
    <x v="1"/>
    <m/>
    <m/>
  </r>
  <r>
    <s v="Objetivo Final 2"/>
    <s v="Ação 1"/>
    <s v="Motivação"/>
    <s v="Online"/>
    <s v="Equipe de Marketing"/>
    <d v="2022-03-14T00:00:00"/>
    <x v="2"/>
    <m/>
    <n v="5000"/>
    <s v="Sim"/>
    <x v="2"/>
    <m/>
    <m/>
  </r>
  <r>
    <s v="Objetivo Final 2"/>
    <s v="Ação 2"/>
    <s v="Motivação"/>
    <s v="Online"/>
    <s v="Equipe de Marketing"/>
    <d v="2022-03-14T00:00:00"/>
    <x v="2"/>
    <m/>
    <n v="5000"/>
    <s v="Não"/>
    <x v="3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4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B10" firstHeaderRow="1" firstDataRow="1" firstDataCol="1"/>
  <pivotFields count="14">
    <pivotField showAll="0"/>
    <pivotField showAll="0"/>
    <pivotField showAll="0"/>
    <pivotField showAll="0"/>
    <pivotField showAll="0"/>
    <pivotField numFmtId="14" showAll="0"/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0"/>
        <item t="default"/>
      </items>
    </pivotField>
    <pivotField showAll="0"/>
    <pivotField numFmtId="164" showAll="0"/>
    <pivotField showAll="0"/>
    <pivotField axis="axisRow" dataField="1" showAll="0">
      <items count="5">
        <item x="0"/>
        <item x="1"/>
        <item x="2"/>
        <item x="3"/>
        <item t="default"/>
      </items>
    </pivotField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Status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Tabela dinâmica5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G5:H10" firstHeaderRow="1" firstDataRow="1" firstDataCol="1"/>
  <pivotFields count="14">
    <pivotField showAll="0"/>
    <pivotField showAll="0"/>
    <pivotField showAll="0"/>
    <pivotField showAll="0"/>
    <pivotField showAll="0"/>
    <pivotField numFmtId="14" showAll="0"/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0"/>
        <item t="default"/>
      </items>
    </pivotField>
    <pivotField showAll="0"/>
    <pivotField numFmtId="164" showAll="0"/>
    <pivotField showAll="0"/>
    <pivotField axis="axisRow" dataField="1" showAll="0">
      <items count="5">
        <item x="0"/>
        <item x="1"/>
        <item x="2"/>
        <item x="3"/>
        <item t="default"/>
      </items>
    </pivotField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ntagem de Status" fld="1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Tabela dinâ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S5:S6" firstHeaderRow="1" firstDataRow="1" firstDataCol="0" rowPageCount="1" colPageCount="1"/>
  <pivotFields count="14">
    <pivotField showAll="0"/>
    <pivotField showAll="0"/>
    <pivotField showAll="0"/>
    <pivotField showAll="0"/>
    <pivotField showAll="0"/>
    <pivotField numFmtId="14" showAll="0"/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0"/>
        <item t="default"/>
      </items>
    </pivotField>
    <pivotField showAll="0"/>
    <pivotField dataField="1" numFmtId="164" showAll="0"/>
    <pivotField showAll="0"/>
    <pivotField axis="axisPage" showAll="0">
      <items count="5">
        <item x="0"/>
        <item x="1"/>
        <item x="2"/>
        <item x="3"/>
        <item t="default"/>
      </items>
    </pivotField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Items count="1">
    <i/>
  </rowItems>
  <colItems count="1">
    <i/>
  </colItems>
  <pageFields count="1">
    <pageField fld="10" item="2" hier="-1"/>
  </pageFields>
  <dataFields count="1">
    <dataField name="Soma de Quanto custa?" fld="8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5">
  <location ref="K5:P9" firstHeaderRow="1" firstDataRow="2" firstDataCol="1"/>
  <pivotFields count="14">
    <pivotField showAll="0"/>
    <pivotField showAll="0"/>
    <pivotField showAll="0"/>
    <pivotField showAll="0"/>
    <pivotField showAll="0"/>
    <pivotField numFmtId="14" showAll="0"/>
    <pivotField numFmtId="14" showAll="0">
      <items count="369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0"/>
        <item t="default"/>
      </items>
    </pivotField>
    <pivotField showAll="0"/>
    <pivotField numFmtId="164" showAll="0"/>
    <pivotField showAll="0"/>
    <pivotField axis="axisCol" dataField="1" showAll="0">
      <items count="5">
        <item x="0"/>
        <item x="1"/>
        <item x="2"/>
        <item x="3"/>
        <item t="default"/>
      </items>
    </pivotField>
    <pivotField showAll="0"/>
    <pivotField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3"/>
  </rowFields>
  <rowItems count="3">
    <i>
      <x v="3"/>
    </i>
    <i>
      <x v="4"/>
    </i>
    <i t="grand">
      <x/>
    </i>
  </rowItems>
  <colFields count="1">
    <field x="10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Status" fld="10" subtotal="count" baseField="0" baseItem="0"/>
  </dataFields>
  <chartFormats count="4">
    <chartFormat chart="4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4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4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ela1" displayName="Tabela1" ref="B9:N16" totalsRowShown="0" headerRowDxfId="18" dataDxfId="16" headerRowBorderDxfId="17" tableBorderDxfId="15" totalsRowBorderDxfId="14">
  <autoFilter ref="B9:N16"/>
  <tableColumns count="13">
    <tableColumn id="13" name="Objetivo Final" dataDxfId="13"/>
    <tableColumn id="1" name="O quê?" dataDxfId="12"/>
    <tableColumn id="2" name="Por que?" dataDxfId="11"/>
    <tableColumn id="3" name="Onde?" dataDxfId="10"/>
    <tableColumn id="4" name="Quem" dataDxfId="9"/>
    <tableColumn id="5" name="Início" dataDxfId="8"/>
    <tableColumn id="6" name="Fim" dataDxfId="7"/>
    <tableColumn id="7" name="Como?" dataDxfId="6"/>
    <tableColumn id="8" name="Quanto custa?" dataDxfId="5" dataCellStyle="Moeda"/>
    <tableColumn id="9" name="Concluído?" dataDxfId="4"/>
    <tableColumn id="10" name="Status" dataDxfId="3">
      <calculatedColumnFormula>IF(K10="Sim","Concluído",IF(G10&gt;TODAY(),"Não iniciado",IF(H10&gt;TODAY(),"Em andamento","Atrasado")))</calculatedColumnFormula>
    </tableColumn>
    <tableColumn id="11" name="Comentário" dataDxfId="2"/>
    <tableColumn id="12" name="Evidência de Conclusão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workbookViewId="0">
      <selection activeCell="F22" sqref="F22"/>
    </sheetView>
  </sheetViews>
  <sheetFormatPr defaultRowHeight="15" x14ac:dyDescent="0.25"/>
  <cols>
    <col min="1" max="1" width="4" style="2" customWidth="1"/>
    <col min="2" max="2" width="21.140625" style="2" customWidth="1"/>
    <col min="3" max="3" width="29" style="2" customWidth="1"/>
    <col min="4" max="4" width="47.85546875" style="2" customWidth="1"/>
    <col min="5" max="5" width="15.42578125" style="2" customWidth="1"/>
    <col min="6" max="6" width="18.42578125" style="2" bestFit="1" customWidth="1"/>
    <col min="7" max="8" width="10.7109375" style="2" bestFit="1" customWidth="1"/>
    <col min="9" max="9" width="40.85546875" style="2" customWidth="1"/>
    <col min="10" max="11" width="15.85546875" style="2" customWidth="1"/>
    <col min="12" max="12" width="14.42578125" style="2" bestFit="1" customWidth="1"/>
    <col min="13" max="13" width="26" style="2" customWidth="1"/>
    <col min="14" max="14" width="23.7109375" style="1" customWidth="1"/>
  </cols>
  <sheetData>
    <row r="1" spans="1:14" s="3" customForma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s="3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s="3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s="3" customForma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8" spans="1:14" x14ac:dyDescent="0.25">
      <c r="B8"/>
      <c r="C8" s="18" t="s">
        <v>0</v>
      </c>
      <c r="D8" s="18"/>
      <c r="E8" s="18"/>
      <c r="F8" s="18"/>
      <c r="G8" s="18"/>
      <c r="H8" s="18"/>
      <c r="I8" s="19" t="s">
        <v>1</v>
      </c>
      <c r="J8" s="19"/>
      <c r="K8"/>
      <c r="L8"/>
      <c r="M8"/>
      <c r="N8"/>
    </row>
    <row r="9" spans="1:14" x14ac:dyDescent="0.25">
      <c r="B9" s="20" t="s">
        <v>11</v>
      </c>
      <c r="C9" s="20" t="s">
        <v>3</v>
      </c>
      <c r="D9" s="20" t="s">
        <v>8</v>
      </c>
      <c r="E9" s="20" t="s">
        <v>4</v>
      </c>
      <c r="F9" s="20" t="s">
        <v>5</v>
      </c>
      <c r="G9" s="20" t="s">
        <v>9</v>
      </c>
      <c r="H9" s="20" t="s">
        <v>10</v>
      </c>
      <c r="I9" s="20" t="s">
        <v>6</v>
      </c>
      <c r="J9" s="20" t="s">
        <v>7</v>
      </c>
      <c r="K9" s="20" t="s">
        <v>25</v>
      </c>
      <c r="L9" s="20" t="s">
        <v>2</v>
      </c>
      <c r="M9" s="20" t="s">
        <v>27</v>
      </c>
      <c r="N9" s="20" t="s">
        <v>28</v>
      </c>
    </row>
    <row r="10" spans="1:14" ht="90" x14ac:dyDescent="0.25">
      <c r="B10" s="13" t="s">
        <v>12</v>
      </c>
      <c r="C10" s="10" t="s">
        <v>19</v>
      </c>
      <c r="D10" s="10" t="s">
        <v>20</v>
      </c>
      <c r="E10" s="10" t="s">
        <v>21</v>
      </c>
      <c r="F10" s="10" t="s">
        <v>22</v>
      </c>
      <c r="G10" s="11">
        <v>44638</v>
      </c>
      <c r="H10" s="11">
        <v>44645</v>
      </c>
      <c r="I10" s="10" t="s">
        <v>24</v>
      </c>
      <c r="J10" s="21">
        <v>10000</v>
      </c>
      <c r="K10" s="10" t="s">
        <v>26</v>
      </c>
      <c r="L10" s="10" t="str">
        <f t="shared" ref="L10:L16" ca="1" si="0">IF(K10="Sim","Concluído",IF(G10&gt;TODAY(),"Não iniciado",IF(H10&gt;TODAY(),"Em andamento","Atrasado")))</f>
        <v>Atrasado</v>
      </c>
      <c r="M10" s="10" t="s">
        <v>33</v>
      </c>
      <c r="N10" s="17" t="s">
        <v>34</v>
      </c>
    </row>
    <row r="11" spans="1:14" ht="75" x14ac:dyDescent="0.25">
      <c r="B11" s="13" t="s">
        <v>12</v>
      </c>
      <c r="C11" s="10" t="s">
        <v>13</v>
      </c>
      <c r="D11" s="10" t="s">
        <v>16</v>
      </c>
      <c r="E11" s="10" t="s">
        <v>21</v>
      </c>
      <c r="F11" s="10" t="s">
        <v>23</v>
      </c>
      <c r="G11" s="11">
        <v>44638</v>
      </c>
      <c r="H11" s="11">
        <v>44645</v>
      </c>
      <c r="I11" s="10" t="s">
        <v>35</v>
      </c>
      <c r="J11" s="21">
        <v>15000</v>
      </c>
      <c r="K11" s="10" t="s">
        <v>26</v>
      </c>
      <c r="L11" s="10" t="str">
        <f t="shared" ca="1" si="0"/>
        <v>Atrasado</v>
      </c>
      <c r="M11" s="10" t="s">
        <v>33</v>
      </c>
      <c r="N11" s="17"/>
    </row>
    <row r="12" spans="1:14" ht="45" x14ac:dyDescent="0.25">
      <c r="B12" s="13" t="s">
        <v>12</v>
      </c>
      <c r="C12" s="10" t="s">
        <v>14</v>
      </c>
      <c r="D12" s="10" t="s">
        <v>17</v>
      </c>
      <c r="E12" s="10" t="s">
        <v>21</v>
      </c>
      <c r="F12" s="10" t="s">
        <v>22</v>
      </c>
      <c r="G12" s="11">
        <v>44645</v>
      </c>
      <c r="H12" s="11">
        <v>44659</v>
      </c>
      <c r="I12" s="10" t="s">
        <v>54</v>
      </c>
      <c r="J12" s="21">
        <v>10000</v>
      </c>
      <c r="K12" s="10" t="s">
        <v>26</v>
      </c>
      <c r="L12" s="10" t="str">
        <f t="shared" ca="1" si="0"/>
        <v>Atrasado</v>
      </c>
      <c r="M12" s="10" t="s">
        <v>33</v>
      </c>
      <c r="N12" s="17"/>
    </row>
    <row r="13" spans="1:14" ht="45" x14ac:dyDescent="0.25">
      <c r="B13" s="14" t="s">
        <v>12</v>
      </c>
      <c r="C13" s="12" t="s">
        <v>15</v>
      </c>
      <c r="D13" s="12" t="s">
        <v>18</v>
      </c>
      <c r="E13" s="12" t="s">
        <v>21</v>
      </c>
      <c r="F13" s="12" t="s">
        <v>22</v>
      </c>
      <c r="G13" s="15">
        <v>44645</v>
      </c>
      <c r="H13" s="15">
        <v>44659</v>
      </c>
      <c r="I13" s="10" t="s">
        <v>54</v>
      </c>
      <c r="J13" s="22">
        <v>5000</v>
      </c>
      <c r="K13" s="12" t="s">
        <v>26</v>
      </c>
      <c r="L13" s="12" t="str">
        <f t="shared" ca="1" si="0"/>
        <v>Atrasado</v>
      </c>
      <c r="M13" s="10" t="s">
        <v>33</v>
      </c>
      <c r="N13" s="17"/>
    </row>
    <row r="14" spans="1:14" ht="30" x14ac:dyDescent="0.25">
      <c r="B14" s="14" t="s">
        <v>47</v>
      </c>
      <c r="C14" s="12" t="s">
        <v>48</v>
      </c>
      <c r="D14" s="12" t="s">
        <v>50</v>
      </c>
      <c r="E14" s="12" t="s">
        <v>51</v>
      </c>
      <c r="F14" s="12" t="s">
        <v>52</v>
      </c>
      <c r="G14" s="15">
        <v>44634</v>
      </c>
      <c r="H14" s="15">
        <v>44638</v>
      </c>
      <c r="I14" s="10" t="s">
        <v>54</v>
      </c>
      <c r="J14" s="22">
        <v>5000</v>
      </c>
      <c r="K14" s="12" t="s">
        <v>53</v>
      </c>
      <c r="L14" s="12" t="str">
        <f t="shared" ca="1" si="0"/>
        <v>Concluído</v>
      </c>
      <c r="M14" s="10" t="s">
        <v>33</v>
      </c>
      <c r="N14" s="17"/>
    </row>
    <row r="15" spans="1:14" ht="30" x14ac:dyDescent="0.25">
      <c r="B15" s="14" t="s">
        <v>47</v>
      </c>
      <c r="C15" s="12" t="s">
        <v>49</v>
      </c>
      <c r="D15" s="12" t="s">
        <v>50</v>
      </c>
      <c r="E15" s="12" t="s">
        <v>51</v>
      </c>
      <c r="F15" s="12" t="s">
        <v>52</v>
      </c>
      <c r="G15" s="15">
        <v>44634</v>
      </c>
      <c r="H15" s="15">
        <v>44638</v>
      </c>
      <c r="I15" s="10" t="s">
        <v>54</v>
      </c>
      <c r="J15" s="22">
        <v>5000</v>
      </c>
      <c r="K15" s="12" t="s">
        <v>26</v>
      </c>
      <c r="L15" s="12" t="str">
        <f t="shared" ca="1" si="0"/>
        <v>Atrasado</v>
      </c>
      <c r="M15" s="10" t="s">
        <v>33</v>
      </c>
      <c r="N15" s="17"/>
    </row>
    <row r="16" spans="1:14" x14ac:dyDescent="0.25">
      <c r="B16" s="14" t="s">
        <v>56</v>
      </c>
      <c r="C16" s="12"/>
      <c r="D16" s="12"/>
      <c r="E16" s="12"/>
      <c r="F16" s="12"/>
      <c r="G16" s="15"/>
      <c r="H16" s="15"/>
      <c r="I16" s="12"/>
      <c r="J16" s="22"/>
      <c r="K16" s="12"/>
      <c r="L16" s="12" t="str">
        <f t="shared" ca="1" si="0"/>
        <v>Atrasado</v>
      </c>
      <c r="M16" s="12"/>
      <c r="N16" s="16"/>
    </row>
  </sheetData>
  <conditionalFormatting sqref="L10:L16">
    <cfRule type="cellIs" dxfId="22" priority="1" operator="equal">
      <formula>"Não iniciado"</formula>
    </cfRule>
    <cfRule type="cellIs" dxfId="21" priority="2" operator="equal">
      <formula>"Atrasado"</formula>
    </cfRule>
    <cfRule type="cellIs" dxfId="20" priority="3" operator="equal">
      <formula>"Em andamento"</formula>
    </cfRule>
    <cfRule type="cellIs" dxfId="19" priority="4" operator="equal">
      <formula>"Concluído"</formula>
    </cfRule>
  </conditionalFormatting>
  <dataValidations count="1">
    <dataValidation type="list" allowBlank="1" showInputMessage="1" showErrorMessage="1" sqref="K10:K16">
      <formula1>"Sim,Não"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0"/>
  <sheetViews>
    <sheetView showGridLines="0" workbookViewId="0"/>
  </sheetViews>
  <sheetFormatPr defaultRowHeight="15" x14ac:dyDescent="0.25"/>
  <cols>
    <col min="1" max="1" width="18" bestFit="1" customWidth="1"/>
    <col min="2" max="2" width="18.85546875" bestFit="1" customWidth="1"/>
    <col min="4" max="4" width="14.42578125" bestFit="1" customWidth="1"/>
    <col min="7" max="7" width="18" bestFit="1" customWidth="1"/>
    <col min="8" max="8" width="18.85546875" bestFit="1" customWidth="1"/>
    <col min="11" max="11" width="18.85546875" bestFit="1" customWidth="1"/>
    <col min="12" max="12" width="19.5703125" bestFit="1" customWidth="1"/>
    <col min="13" max="13" width="12" bestFit="1" customWidth="1"/>
    <col min="14" max="14" width="9.85546875" bestFit="1" customWidth="1"/>
    <col min="15" max="15" width="8.85546875" bestFit="1" customWidth="1"/>
    <col min="16" max="16" width="10.7109375" bestFit="1" customWidth="1"/>
    <col min="19" max="19" width="22" bestFit="1" customWidth="1"/>
    <col min="20" max="20" width="12" bestFit="1" customWidth="1"/>
  </cols>
  <sheetData>
    <row r="3" spans="1:20" x14ac:dyDescent="0.25">
      <c r="S3" s="23" t="s">
        <v>2</v>
      </c>
      <c r="T3" t="s">
        <v>41</v>
      </c>
    </row>
    <row r="5" spans="1:20" x14ac:dyDescent="0.25">
      <c r="A5" s="23" t="s">
        <v>36</v>
      </c>
      <c r="B5" t="s">
        <v>40</v>
      </c>
      <c r="D5" s="26" t="s">
        <v>38</v>
      </c>
      <c r="E5" s="26">
        <f>SUMIFS(B:B,A:A,D5)</f>
        <v>2</v>
      </c>
      <c r="G5" s="23" t="s">
        <v>36</v>
      </c>
      <c r="H5" t="s">
        <v>40</v>
      </c>
      <c r="K5" s="23" t="s">
        <v>40</v>
      </c>
      <c r="L5" s="23" t="s">
        <v>44</v>
      </c>
      <c r="S5" t="s">
        <v>55</v>
      </c>
    </row>
    <row r="6" spans="1:20" x14ac:dyDescent="0.25">
      <c r="A6" s="24" t="s">
        <v>37</v>
      </c>
      <c r="B6" s="25">
        <v>2</v>
      </c>
      <c r="D6" s="26" t="s">
        <v>37</v>
      </c>
      <c r="E6" s="26">
        <f>SUMIFS(B:B,A:A,D6)</f>
        <v>2</v>
      </c>
      <c r="G6" s="24" t="s">
        <v>37</v>
      </c>
      <c r="H6" s="25">
        <v>2</v>
      </c>
      <c r="K6" s="23" t="s">
        <v>36</v>
      </c>
      <c r="L6" t="s">
        <v>37</v>
      </c>
      <c r="M6" t="s">
        <v>38</v>
      </c>
      <c r="N6" t="s">
        <v>41</v>
      </c>
      <c r="O6" t="s">
        <v>42</v>
      </c>
      <c r="P6" t="s">
        <v>39</v>
      </c>
      <c r="S6" s="27">
        <v>5000</v>
      </c>
    </row>
    <row r="7" spans="1:20" x14ac:dyDescent="0.25">
      <c r="A7" s="24" t="s">
        <v>38</v>
      </c>
      <c r="B7" s="25">
        <v>2</v>
      </c>
      <c r="D7" s="26" t="s">
        <v>41</v>
      </c>
      <c r="E7" s="26">
        <f>SUMIFS(B:B,A:A,D7)</f>
        <v>1</v>
      </c>
      <c r="G7" s="24" t="s">
        <v>38</v>
      </c>
      <c r="H7" s="25">
        <v>2</v>
      </c>
      <c r="K7" s="24" t="s">
        <v>45</v>
      </c>
      <c r="L7" s="25">
        <v>2</v>
      </c>
      <c r="M7" s="25"/>
      <c r="N7" s="25">
        <v>1</v>
      </c>
      <c r="O7" s="25">
        <v>1</v>
      </c>
      <c r="P7" s="25">
        <v>4</v>
      </c>
    </row>
    <row r="8" spans="1:20" x14ac:dyDescent="0.25">
      <c r="A8" s="24" t="s">
        <v>41</v>
      </c>
      <c r="B8" s="25">
        <v>1</v>
      </c>
      <c r="D8" s="26" t="s">
        <v>42</v>
      </c>
      <c r="E8" s="26">
        <f>SUMIFS(B:B,A:A,D8)</f>
        <v>1</v>
      </c>
      <c r="G8" s="24" t="s">
        <v>41</v>
      </c>
      <c r="H8" s="25">
        <v>1</v>
      </c>
      <c r="K8" s="24" t="s">
        <v>46</v>
      </c>
      <c r="L8" s="25"/>
      <c r="M8" s="25">
        <v>2</v>
      </c>
      <c r="N8" s="25"/>
      <c r="O8" s="25"/>
      <c r="P8" s="25">
        <v>2</v>
      </c>
    </row>
    <row r="9" spans="1:20" x14ac:dyDescent="0.25">
      <c r="A9" s="24" t="s">
        <v>42</v>
      </c>
      <c r="B9" s="25">
        <v>1</v>
      </c>
      <c r="D9" s="26"/>
      <c r="E9" s="26"/>
      <c r="G9" s="24" t="s">
        <v>42</v>
      </c>
      <c r="H9" s="25">
        <v>1</v>
      </c>
      <c r="K9" s="24" t="s">
        <v>39</v>
      </c>
      <c r="L9" s="25">
        <v>2</v>
      </c>
      <c r="M9" s="25">
        <v>2</v>
      </c>
      <c r="N9" s="25">
        <v>1</v>
      </c>
      <c r="O9" s="25">
        <v>1</v>
      </c>
      <c r="P9" s="25">
        <v>6</v>
      </c>
    </row>
    <row r="10" spans="1:20" x14ac:dyDescent="0.25">
      <c r="A10" s="24" t="s">
        <v>39</v>
      </c>
      <c r="B10" s="25">
        <v>6</v>
      </c>
      <c r="D10" s="26" t="s">
        <v>43</v>
      </c>
      <c r="E10" s="26">
        <f>SUM(E5:E8)</f>
        <v>6</v>
      </c>
      <c r="G10" s="24" t="s">
        <v>39</v>
      </c>
      <c r="H10" s="25">
        <v>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Normal="100" workbookViewId="0"/>
  </sheetViews>
  <sheetFormatPr defaultRowHeight="15" x14ac:dyDescent="0.25"/>
  <cols>
    <col min="1" max="1" width="9.140625" style="2"/>
    <col min="2" max="2" width="21.140625" style="2" customWidth="1"/>
    <col min="3" max="3" width="29" style="2" customWidth="1"/>
    <col min="4" max="4" width="47.85546875" style="2" customWidth="1"/>
    <col min="5" max="5" width="15.42578125" style="2" customWidth="1"/>
    <col min="6" max="6" width="18.42578125" style="2" bestFit="1" customWidth="1"/>
    <col min="7" max="8" width="10.7109375" style="2" bestFit="1" customWidth="1"/>
    <col min="9" max="9" width="40.85546875" style="2" customWidth="1"/>
    <col min="10" max="11" width="15.85546875" style="2" customWidth="1"/>
    <col min="12" max="12" width="14.42578125" style="2" bestFit="1" customWidth="1"/>
    <col min="13" max="13" width="26" style="2" customWidth="1"/>
    <col min="14" max="14" width="23.7109375" style="1" customWidth="1"/>
  </cols>
  <sheetData>
    <row r="1" spans="1:14" s="3" customForma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9"/>
    </row>
    <row r="2" spans="1:14" s="3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s="3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s="3" customForma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7" spans="1:14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</row>
    <row r="8" spans="1:14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defaultRowHeight="15" x14ac:dyDescent="0.25"/>
  <sheetData>
    <row r="1" spans="1:1" x14ac:dyDescent="0.25">
      <c r="A1" s="3">
        <v>264653</v>
      </c>
    </row>
    <row r="2" spans="1:1" x14ac:dyDescent="0.25">
      <c r="A2" s="4" t="s">
        <v>29</v>
      </c>
    </row>
    <row r="3" spans="1:1" x14ac:dyDescent="0.25">
      <c r="A3" s="5" t="s">
        <v>30</v>
      </c>
    </row>
    <row r="4" spans="1:1" x14ac:dyDescent="0.25">
      <c r="A4" s="6" t="s">
        <v>31</v>
      </c>
    </row>
    <row r="5" spans="1:1" x14ac:dyDescent="0.25">
      <c r="A5" s="7" t="s">
        <v>32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5W2H</vt:lpstr>
      <vt:lpstr>Cálculo</vt:lpstr>
      <vt:lpstr>Dashboard</vt:lpstr>
      <vt:lpstr>Palheta de 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Hashtag</dc:creator>
  <cp:lastModifiedBy>Usuário do Windows</cp:lastModifiedBy>
  <dcterms:created xsi:type="dcterms:W3CDTF">2022-01-20T13:53:44Z</dcterms:created>
  <dcterms:modified xsi:type="dcterms:W3CDTF">2022-08-22T22:23:37Z</dcterms:modified>
</cp:coreProperties>
</file>